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codeName="ThisWorkbook"/>
  <mc:AlternateContent xmlns:mc="http://schemas.openxmlformats.org/markup-compatibility/2006">
    <mc:Choice Requires="x15">
      <x15ac:absPath xmlns:x15ac="http://schemas.microsoft.com/office/spreadsheetml/2010/11/ac" url="C:\Users\robychrw\Desktop\"/>
    </mc:Choice>
  </mc:AlternateContent>
  <xr:revisionPtr revIDLastSave="0" documentId="13_ncr:1_{836385B1-E5C4-47C6-833C-5B92B934ADFD}" xr6:coauthVersionLast="45" xr6:coauthVersionMax="45" xr10:uidLastSave="{00000000-0000-0000-0000-000000000000}"/>
  <bookViews>
    <workbookView xWindow="22932" yWindow="-108" windowWidth="23256" windowHeight="12576" activeTab="7" xr2:uid="{00000000-000D-0000-FFFF-FFFF00000000}"/>
  </bookViews>
  <sheets>
    <sheet name="Home" sheetId="11" r:id="rId1"/>
    <sheet name="Personal Data" sheetId="5" r:id="rId2"/>
    <sheet name="Net Worth" sheetId="6" r:id="rId3"/>
    <sheet name="Income" sheetId="7" r:id="rId4"/>
    <sheet name="Expenses" sheetId="9" r:id="rId5"/>
    <sheet name="Budget" sheetId="8" r:id="rId6"/>
    <sheet name="Calculator" sheetId="1" r:id="rId7"/>
    <sheet name="Payment Schedule" sheetId="2"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9" i="6" l="1"/>
  <c r="F39" i="6"/>
  <c r="D39" i="6"/>
  <c r="E51" i="9" l="1"/>
  <c r="F51" i="9"/>
  <c r="G51" i="9"/>
  <c r="H51" i="9"/>
  <c r="I51" i="9"/>
  <c r="D51" i="9"/>
  <c r="E51" i="8"/>
  <c r="D51" i="8"/>
  <c r="F33" i="8"/>
  <c r="F35" i="8"/>
  <c r="F34" i="8"/>
  <c r="F44" i="8"/>
  <c r="F43" i="8"/>
  <c r="F42" i="8"/>
  <c r="F50" i="8"/>
  <c r="F49" i="8"/>
  <c r="F48" i="8"/>
  <c r="F47" i="8"/>
  <c r="F46" i="8"/>
  <c r="F45" i="8"/>
  <c r="F41" i="8"/>
  <c r="F40" i="8"/>
  <c r="F39" i="8"/>
  <c r="F38" i="8"/>
  <c r="F37" i="8"/>
  <c r="F36" i="8"/>
  <c r="F32" i="8"/>
  <c r="F31" i="8"/>
  <c r="F30" i="8"/>
  <c r="F29" i="8"/>
  <c r="F28" i="8"/>
  <c r="F27" i="8"/>
  <c r="F26" i="8"/>
  <c r="F25" i="8"/>
  <c r="F24" i="8"/>
  <c r="F23" i="8"/>
  <c r="F22" i="8"/>
  <c r="F21" i="8"/>
  <c r="F20" i="8"/>
  <c r="F19" i="8"/>
  <c r="F18" i="8"/>
  <c r="F17" i="8"/>
  <c r="F16" i="8"/>
  <c r="F15" i="8"/>
  <c r="F14" i="8"/>
  <c r="F7" i="8"/>
  <c r="F8" i="8"/>
  <c r="F9" i="8"/>
  <c r="F10" i="8"/>
  <c r="F11" i="8"/>
  <c r="F12" i="8"/>
  <c r="F13" i="8"/>
  <c r="F6" i="8"/>
  <c r="J42" i="9"/>
  <c r="J43" i="9"/>
  <c r="J44" i="9"/>
  <c r="J45" i="9"/>
  <c r="J46" i="9"/>
  <c r="J47" i="9"/>
  <c r="J48" i="9"/>
  <c r="J49" i="9"/>
  <c r="J50" i="9"/>
  <c r="J14" i="9"/>
  <c r="J15" i="9"/>
  <c r="J16" i="9"/>
  <c r="J17" i="9"/>
  <c r="J18" i="9"/>
  <c r="J19" i="9"/>
  <c r="J20" i="9"/>
  <c r="J21" i="9"/>
  <c r="J22" i="9"/>
  <c r="J23" i="9"/>
  <c r="J24" i="9"/>
  <c r="J25" i="9"/>
  <c r="J26" i="9"/>
  <c r="J27" i="9"/>
  <c r="J28" i="9"/>
  <c r="J29" i="9"/>
  <c r="J30" i="9"/>
  <c r="J31" i="9"/>
  <c r="J32" i="9"/>
  <c r="J33" i="9"/>
  <c r="J34" i="9"/>
  <c r="J35" i="9"/>
  <c r="J36" i="9"/>
  <c r="J37" i="9"/>
  <c r="J38" i="9"/>
  <c r="J39" i="9"/>
  <c r="J40" i="9"/>
  <c r="J41" i="9"/>
  <c r="J7" i="9"/>
  <c r="J8" i="9"/>
  <c r="J9" i="9"/>
  <c r="J10" i="9"/>
  <c r="J11" i="9"/>
  <c r="J12" i="9"/>
  <c r="J13" i="9"/>
  <c r="J6" i="9"/>
  <c r="E33" i="7"/>
  <c r="G8" i="7" s="1"/>
  <c r="E11" i="7"/>
  <c r="G7" i="7" s="1"/>
  <c r="K22" i="6"/>
  <c r="K28" i="6" s="1"/>
  <c r="L22" i="6"/>
  <c r="L28" i="6" s="1"/>
  <c r="J22" i="6"/>
  <c r="J28" i="6" s="1"/>
  <c r="J51" i="9" l="1"/>
  <c r="F51" i="8"/>
  <c r="J23" i="6"/>
  <c r="G9" i="7"/>
  <c r="N10" i="2"/>
  <c r="M10" i="2"/>
  <c r="L10" i="2"/>
  <c r="K10" i="2"/>
  <c r="J10" i="2"/>
  <c r="N11" i="2"/>
  <c r="M11" i="2"/>
  <c r="L11" i="2"/>
  <c r="K11" i="2"/>
  <c r="J11" i="2"/>
  <c r="N9" i="2"/>
  <c r="M9" i="2"/>
  <c r="Z26" i="2" s="1"/>
  <c r="L9" i="2"/>
  <c r="Y106" i="2" s="1"/>
  <c r="K9" i="2"/>
  <c r="X109" i="2" s="1"/>
  <c r="J9" i="2"/>
  <c r="BJ19" i="2"/>
  <c r="BI19" i="2"/>
  <c r="BH19" i="2"/>
  <c r="BG19" i="2"/>
  <c r="BF19" i="2"/>
  <c r="BE19" i="2"/>
  <c r="BD19" i="2"/>
  <c r="BC19" i="2"/>
  <c r="BB19" i="2"/>
  <c r="BA19" i="2"/>
  <c r="AX19" i="2"/>
  <c r="AW19" i="2"/>
  <c r="AV19" i="2"/>
  <c r="AU19" i="2"/>
  <c r="AT19" i="2"/>
  <c r="AS19" i="2"/>
  <c r="AR19" i="2"/>
  <c r="AQ19" i="2"/>
  <c r="AP19" i="2"/>
  <c r="AO19" i="2"/>
  <c r="AL19" i="2"/>
  <c r="AK19" i="2"/>
  <c r="AJ19" i="2"/>
  <c r="AI19" i="2"/>
  <c r="AH19" i="2"/>
  <c r="AG19" i="2"/>
  <c r="AF19" i="2"/>
  <c r="AE19" i="2"/>
  <c r="AD19" i="2"/>
  <c r="AC19" i="2"/>
  <c r="AA19" i="2"/>
  <c r="Z19" i="2"/>
  <c r="Y19" i="2"/>
  <c r="X19" i="2"/>
  <c r="W19" i="2"/>
  <c r="V19" i="2"/>
  <c r="U19" i="2"/>
  <c r="T19" i="2"/>
  <c r="S19" i="2"/>
  <c r="R19" i="2"/>
  <c r="N19" i="2"/>
  <c r="M19" i="2"/>
  <c r="L19" i="2"/>
  <c r="K19" i="2"/>
  <c r="J19" i="2"/>
  <c r="I19" i="2"/>
  <c r="H19" i="2"/>
  <c r="G19" i="2"/>
  <c r="F19" i="2"/>
  <c r="E19" i="2"/>
  <c r="N8" i="2"/>
  <c r="M8" i="2"/>
  <c r="L8" i="2"/>
  <c r="K8" i="2"/>
  <c r="J8" i="2"/>
  <c r="I8" i="2"/>
  <c r="H8" i="2"/>
  <c r="G8" i="2"/>
  <c r="F8" i="2"/>
  <c r="E8" i="2"/>
  <c r="V20" i="2"/>
  <c r="U20" i="2"/>
  <c r="T20" i="2"/>
  <c r="S20" i="2"/>
  <c r="R20" i="2"/>
  <c r="X140" i="2" l="1"/>
  <c r="AC21" i="2"/>
  <c r="AO21" i="2" s="1"/>
  <c r="AG21" i="2"/>
  <c r="AS21" i="2" s="1"/>
  <c r="X116" i="2"/>
  <c r="BG117" i="2" s="1"/>
  <c r="AI110" i="2"/>
  <c r="Z128" i="2"/>
  <c r="AW129" i="2" s="1"/>
  <c r="Z105" i="2"/>
  <c r="BI106" i="2" s="1"/>
  <c r="Z138" i="2"/>
  <c r="AW139" i="2" s="1"/>
  <c r="Z124" i="2"/>
  <c r="AK125" i="2" s="1"/>
  <c r="Z114" i="2"/>
  <c r="BI115" i="2" s="1"/>
  <c r="Z135" i="2"/>
  <c r="AW136" i="2" s="1"/>
  <c r="Z122" i="2"/>
  <c r="BI123" i="2" s="1"/>
  <c r="AE21" i="2"/>
  <c r="AQ21" i="2" s="1"/>
  <c r="AD21" i="2"/>
  <c r="AP21" i="2" s="1"/>
  <c r="Z129" i="2"/>
  <c r="BI130" i="2" s="1"/>
  <c r="Z120" i="2"/>
  <c r="AW121" i="2" s="1"/>
  <c r="Z106" i="2"/>
  <c r="AW107" i="2" s="1"/>
  <c r="L13" i="2"/>
  <c r="Y132" i="2"/>
  <c r="BH133" i="2" s="1"/>
  <c r="Y126" i="2"/>
  <c r="BH127" i="2" s="1"/>
  <c r="Y118" i="2"/>
  <c r="AV119" i="2" s="1"/>
  <c r="Y111" i="2"/>
  <c r="AV112" i="2" s="1"/>
  <c r="M12" i="2"/>
  <c r="Z139" i="2"/>
  <c r="AW140" i="2" s="1"/>
  <c r="Z134" i="2"/>
  <c r="AW135" i="2" s="1"/>
  <c r="Z131" i="2"/>
  <c r="AK132" i="2" s="1"/>
  <c r="Y129" i="2"/>
  <c r="AJ130" i="2" s="1"/>
  <c r="Z125" i="2"/>
  <c r="BI126" i="2" s="1"/>
  <c r="Y121" i="2"/>
  <c r="AV122" i="2" s="1"/>
  <c r="Z117" i="2"/>
  <c r="AW118" i="2" s="1"/>
  <c r="Z113" i="2"/>
  <c r="AW114" i="2" s="1"/>
  <c r="Z110" i="2"/>
  <c r="BI111" i="2" s="1"/>
  <c r="Z108" i="2"/>
  <c r="AK109" i="2" s="1"/>
  <c r="L12" i="2"/>
  <c r="Y133" i="2"/>
  <c r="AJ134" i="2" s="1"/>
  <c r="Y131" i="2"/>
  <c r="AV132" i="2" s="1"/>
  <c r="Y113" i="2"/>
  <c r="BH114" i="2" s="1"/>
  <c r="Y110" i="2"/>
  <c r="AJ111" i="2" s="1"/>
  <c r="AF21" i="2"/>
  <c r="AR21" i="2" s="1"/>
  <c r="M13" i="2"/>
  <c r="Z140" i="2"/>
  <c r="Z136" i="2"/>
  <c r="AK137" i="2" s="1"/>
  <c r="Z132" i="2"/>
  <c r="AW133" i="2" s="1"/>
  <c r="Z130" i="2"/>
  <c r="AW131" i="2" s="1"/>
  <c r="Z126" i="2"/>
  <c r="AW127" i="2" s="1"/>
  <c r="Z123" i="2"/>
  <c r="BI124" i="2" s="1"/>
  <c r="Z118" i="2"/>
  <c r="AK119" i="2" s="1"/>
  <c r="Z115" i="2"/>
  <c r="BI116" i="2" s="1"/>
  <c r="Z112" i="2"/>
  <c r="BI113" i="2" s="1"/>
  <c r="Z109" i="2"/>
  <c r="AW110" i="2" s="1"/>
  <c r="W96" i="2"/>
  <c r="BF97" i="2" s="1"/>
  <c r="W106" i="2"/>
  <c r="W110" i="2"/>
  <c r="AH111" i="2" s="1"/>
  <c r="W113" i="2"/>
  <c r="AH114" i="2" s="1"/>
  <c r="W115" i="2"/>
  <c r="AH116" i="2" s="1"/>
  <c r="W118" i="2"/>
  <c r="W123" i="2"/>
  <c r="BF124" i="2" s="1"/>
  <c r="W126" i="2"/>
  <c r="AH127" i="2" s="1"/>
  <c r="W129" i="2"/>
  <c r="BF130" i="2" s="1"/>
  <c r="W132" i="2"/>
  <c r="BF133" i="2" s="1"/>
  <c r="W136" i="2"/>
  <c r="BF137" i="2" s="1"/>
  <c r="W140" i="2"/>
  <c r="J13" i="2"/>
  <c r="W107" i="2"/>
  <c r="AT108" i="2" s="1"/>
  <c r="W111" i="2"/>
  <c r="BF112" i="2" s="1"/>
  <c r="W116" i="2"/>
  <c r="AT117" i="2" s="1"/>
  <c r="W119" i="2"/>
  <c r="BF120" i="2" s="1"/>
  <c r="W121" i="2"/>
  <c r="W127" i="2"/>
  <c r="BF128" i="2" s="1"/>
  <c r="AA78" i="2"/>
  <c r="AX79" i="2" s="1"/>
  <c r="AA106" i="2"/>
  <c r="AL107" i="2" s="1"/>
  <c r="AA110" i="2"/>
  <c r="AA113" i="2"/>
  <c r="BJ114" i="2" s="1"/>
  <c r="AA115" i="2"/>
  <c r="AL116" i="2" s="1"/>
  <c r="AA118" i="2"/>
  <c r="AA123" i="2"/>
  <c r="AA126" i="2"/>
  <c r="AL127" i="2" s="1"/>
  <c r="AA129" i="2"/>
  <c r="AL130" i="2" s="1"/>
  <c r="AA132" i="2"/>
  <c r="BJ133" i="2" s="1"/>
  <c r="AA136" i="2"/>
  <c r="BJ137" i="2" s="1"/>
  <c r="AA140" i="2"/>
  <c r="N13" i="2"/>
  <c r="AA107" i="2"/>
  <c r="BJ108" i="2" s="1"/>
  <c r="AA111" i="2"/>
  <c r="AA116" i="2"/>
  <c r="BJ117" i="2" s="1"/>
  <c r="AA119" i="2"/>
  <c r="AL120" i="2" s="1"/>
  <c r="AA121" i="2"/>
  <c r="AL122" i="2" s="1"/>
  <c r="AA127" i="2"/>
  <c r="W139" i="2"/>
  <c r="AH140" i="2" s="1"/>
  <c r="W138" i="2"/>
  <c r="AH139" i="2" s="1"/>
  <c r="W137" i="2"/>
  <c r="BF138" i="2" s="1"/>
  <c r="AA135" i="2"/>
  <c r="AA134" i="2"/>
  <c r="AL135" i="2" s="1"/>
  <c r="AA133" i="2"/>
  <c r="AX134" i="2" s="1"/>
  <c r="W128" i="2"/>
  <c r="BF129" i="2" s="1"/>
  <c r="W125" i="2"/>
  <c r="W124" i="2"/>
  <c r="AT125" i="2" s="1"/>
  <c r="AA122" i="2"/>
  <c r="AX123" i="2" s="1"/>
  <c r="W120" i="2"/>
  <c r="AT121" i="2" s="1"/>
  <c r="W108" i="2"/>
  <c r="AH109" i="2" s="1"/>
  <c r="W105" i="2"/>
  <c r="AT106" i="2" s="1"/>
  <c r="X34" i="2"/>
  <c r="AI35" i="2" s="1"/>
  <c r="X105" i="2"/>
  <c r="AU106" i="2" s="1"/>
  <c r="X108" i="2"/>
  <c r="AI109" i="2" s="1"/>
  <c r="X112" i="2"/>
  <c r="X114" i="2"/>
  <c r="AI115" i="2" s="1"/>
  <c r="X120" i="2"/>
  <c r="X125" i="2"/>
  <c r="AI126" i="2" s="1"/>
  <c r="X128" i="2"/>
  <c r="BG129" i="2" s="1"/>
  <c r="X131" i="2"/>
  <c r="BG132" i="2" s="1"/>
  <c r="X135" i="2"/>
  <c r="X139" i="2"/>
  <c r="AU140" i="2" s="1"/>
  <c r="K12" i="2"/>
  <c r="X106" i="2"/>
  <c r="AI107" i="2" s="1"/>
  <c r="X110" i="2"/>
  <c r="X113" i="2"/>
  <c r="AU114" i="2" s="1"/>
  <c r="X115" i="2"/>
  <c r="AU116" i="2" s="1"/>
  <c r="X118" i="2"/>
  <c r="AI119" i="2" s="1"/>
  <c r="X123" i="2"/>
  <c r="X126" i="2"/>
  <c r="AU127" i="2" s="1"/>
  <c r="X129" i="2"/>
  <c r="AI130" i="2" s="1"/>
  <c r="K13" i="2"/>
  <c r="J12" i="2"/>
  <c r="AA139" i="2"/>
  <c r="AL140" i="2" s="1"/>
  <c r="AA138" i="2"/>
  <c r="BJ139" i="2" s="1"/>
  <c r="AA137" i="2"/>
  <c r="AL138" i="2" s="1"/>
  <c r="AK136" i="2"/>
  <c r="X130" i="2"/>
  <c r="BG131" i="2" s="1"/>
  <c r="AA124" i="2"/>
  <c r="X121" i="2"/>
  <c r="AI122" i="2" s="1"/>
  <c r="X117" i="2"/>
  <c r="AI118" i="2" s="1"/>
  <c r="W114" i="2"/>
  <c r="AT115" i="2" s="1"/>
  <c r="AA112" i="2"/>
  <c r="BJ113" i="2" s="1"/>
  <c r="W109" i="2"/>
  <c r="BF110" i="2" s="1"/>
  <c r="Y37" i="2"/>
  <c r="Y109" i="2"/>
  <c r="AJ110" i="2" s="1"/>
  <c r="Y117" i="2"/>
  <c r="BH118" i="2" s="1"/>
  <c r="Y122" i="2"/>
  <c r="BH123" i="2" s="1"/>
  <c r="Y124" i="2"/>
  <c r="Y130" i="2"/>
  <c r="BH131" i="2" s="1"/>
  <c r="Y134" i="2"/>
  <c r="BH135" i="2" s="1"/>
  <c r="Y138" i="2"/>
  <c r="BH139" i="2" s="1"/>
  <c r="Y105" i="2"/>
  <c r="AJ106" i="2" s="1"/>
  <c r="Y108" i="2"/>
  <c r="AJ109" i="2" s="1"/>
  <c r="Y112" i="2"/>
  <c r="BH113" i="2" s="1"/>
  <c r="Y114" i="2"/>
  <c r="AV115" i="2" s="1"/>
  <c r="Y120" i="2"/>
  <c r="Y125" i="2"/>
  <c r="BH126" i="2" s="1"/>
  <c r="Y128" i="2"/>
  <c r="AJ129" i="2" s="1"/>
  <c r="N12" i="2"/>
  <c r="Y137" i="2"/>
  <c r="Y136" i="2"/>
  <c r="AJ137" i="2" s="1"/>
  <c r="Y135" i="2"/>
  <c r="AV136" i="2" s="1"/>
  <c r="X134" i="2"/>
  <c r="AU135" i="2" s="1"/>
  <c r="X133" i="2"/>
  <c r="X132" i="2"/>
  <c r="AU133" i="2" s="1"/>
  <c r="W131" i="2"/>
  <c r="BF132" i="2" s="1"/>
  <c r="W130" i="2"/>
  <c r="AH131" i="2" s="1"/>
  <c r="AA128" i="2"/>
  <c r="AL129" i="2" s="1"/>
  <c r="Y127" i="2"/>
  <c r="AV128" i="2" s="1"/>
  <c r="AA125" i="2"/>
  <c r="AL126" i="2" s="1"/>
  <c r="Y123" i="2"/>
  <c r="BH124" i="2" s="1"/>
  <c r="X122" i="2"/>
  <c r="AA120" i="2"/>
  <c r="AL121" i="2" s="1"/>
  <c r="Y119" i="2"/>
  <c r="AJ120" i="2" s="1"/>
  <c r="W117" i="2"/>
  <c r="Y115" i="2"/>
  <c r="BH116" i="2" s="1"/>
  <c r="X111" i="2"/>
  <c r="BG112" i="2" s="1"/>
  <c r="AA109" i="2"/>
  <c r="AL110" i="2" s="1"/>
  <c r="AA108" i="2"/>
  <c r="Y107" i="2"/>
  <c r="AJ108" i="2" s="1"/>
  <c r="AA105" i="2"/>
  <c r="BJ106" i="2" s="1"/>
  <c r="Y140" i="2"/>
  <c r="Y139" i="2"/>
  <c r="X138" i="2"/>
  <c r="BG139" i="2" s="1"/>
  <c r="X137" i="2"/>
  <c r="AI138" i="2" s="1"/>
  <c r="X136" i="2"/>
  <c r="BG137" i="2" s="1"/>
  <c r="W135" i="2"/>
  <c r="W134" i="2"/>
  <c r="AH135" i="2" s="1"/>
  <c r="W133" i="2"/>
  <c r="AH134" i="2" s="1"/>
  <c r="AA131" i="2"/>
  <c r="AX132" i="2" s="1"/>
  <c r="AA130" i="2"/>
  <c r="X127" i="2"/>
  <c r="BG128" i="2" s="1"/>
  <c r="X124" i="2"/>
  <c r="AU125" i="2" s="1"/>
  <c r="W122" i="2"/>
  <c r="X119" i="2"/>
  <c r="AU120" i="2" s="1"/>
  <c r="AA117" i="2"/>
  <c r="BJ118" i="2" s="1"/>
  <c r="Y116" i="2"/>
  <c r="AV117" i="2" s="1"/>
  <c r="AA114" i="2"/>
  <c r="W112" i="2"/>
  <c r="AT113" i="2" s="1"/>
  <c r="X107" i="2"/>
  <c r="BG108" i="2" s="1"/>
  <c r="Z137" i="2"/>
  <c r="BI138" i="2" s="1"/>
  <c r="Z133" i="2"/>
  <c r="AK134" i="2" s="1"/>
  <c r="Z127" i="2"/>
  <c r="BI128" i="2" s="1"/>
  <c r="Z121" i="2"/>
  <c r="BI122" i="2" s="1"/>
  <c r="Z119" i="2"/>
  <c r="AK120" i="2" s="1"/>
  <c r="Z116" i="2"/>
  <c r="AK117" i="2" s="1"/>
  <c r="Z111" i="2"/>
  <c r="Z107" i="2"/>
  <c r="AW108" i="2" s="1"/>
  <c r="BG110" i="2"/>
  <c r="AU110" i="2"/>
  <c r="BH107" i="2"/>
  <c r="AJ107" i="2"/>
  <c r="AV107" i="2"/>
  <c r="BI27" i="2"/>
  <c r="AK27" i="2"/>
  <c r="Y88" i="2"/>
  <c r="W37" i="2"/>
  <c r="X47" i="2"/>
  <c r="Y84" i="2"/>
  <c r="Y21" i="2"/>
  <c r="Y69" i="2"/>
  <c r="X97" i="2"/>
  <c r="X58" i="2"/>
  <c r="AA100" i="2"/>
  <c r="Z95" i="2"/>
  <c r="Z87" i="2"/>
  <c r="Y82" i="2"/>
  <c r="Z73" i="2"/>
  <c r="Z63" i="2"/>
  <c r="Z45" i="2"/>
  <c r="Z24" i="2"/>
  <c r="Z90" i="2"/>
  <c r="Z85" i="2"/>
  <c r="Z75" i="2"/>
  <c r="Z52" i="2"/>
  <c r="Z103" i="2"/>
  <c r="Z74" i="2"/>
  <c r="AA67" i="2"/>
  <c r="Z28" i="2"/>
  <c r="Z98" i="2"/>
  <c r="AA90" i="2"/>
  <c r="AX91" i="2" s="1"/>
  <c r="Y86" i="2"/>
  <c r="Z69" i="2"/>
  <c r="Z41" i="2"/>
  <c r="Z22" i="2"/>
  <c r="W45" i="2"/>
  <c r="W53" i="2"/>
  <c r="W59" i="2"/>
  <c r="W77" i="2"/>
  <c r="W93" i="2"/>
  <c r="W101" i="2"/>
  <c r="W28" i="2"/>
  <c r="W51" i="2"/>
  <c r="W71" i="2"/>
  <c r="W80" i="2"/>
  <c r="W82" i="2"/>
  <c r="W84" i="2"/>
  <c r="AH85" i="2" s="1"/>
  <c r="W92" i="2"/>
  <c r="W98" i="2"/>
  <c r="W100" i="2"/>
  <c r="AH101" i="2" s="1"/>
  <c r="W33" i="2"/>
  <c r="AH34" i="2" s="1"/>
  <c r="W36" i="2"/>
  <c r="W43" i="2"/>
  <c r="W47" i="2"/>
  <c r="AH48" i="2" s="1"/>
  <c r="W58" i="2"/>
  <c r="AH59" i="2" s="1"/>
  <c r="W76" i="2"/>
  <c r="W78" i="2"/>
  <c r="W86" i="2"/>
  <c r="AH87" i="2" s="1"/>
  <c r="W97" i="2"/>
  <c r="AH98" i="2" s="1"/>
  <c r="W21" i="2"/>
  <c r="AA23" i="2"/>
  <c r="AA31" i="2"/>
  <c r="AA48" i="2"/>
  <c r="AA70" i="2"/>
  <c r="AA74" i="2"/>
  <c r="AA81" i="2"/>
  <c r="AA97" i="2"/>
  <c r="AA21" i="2"/>
  <c r="AA56" i="2"/>
  <c r="AA59" i="2"/>
  <c r="AA68" i="2"/>
  <c r="AA77" i="2"/>
  <c r="AA89" i="2"/>
  <c r="AA94" i="2"/>
  <c r="AA96" i="2"/>
  <c r="AL97" i="2" s="1"/>
  <c r="AA102" i="2"/>
  <c r="AA104" i="2"/>
  <c r="AA39" i="2"/>
  <c r="AL40" i="2" s="1"/>
  <c r="AA60" i="2"/>
  <c r="AA66" i="2"/>
  <c r="AA71" i="2"/>
  <c r="AA73" i="2"/>
  <c r="AL74" i="2" s="1"/>
  <c r="AA80" i="2"/>
  <c r="AA93" i="2"/>
  <c r="AA101" i="2"/>
  <c r="AA25" i="2"/>
  <c r="W104" i="2"/>
  <c r="AA98" i="2"/>
  <c r="AA82" i="2"/>
  <c r="AA76" i="2"/>
  <c r="AL77" i="2" s="1"/>
  <c r="W72" i="2"/>
  <c r="AH73" i="2" s="1"/>
  <c r="W64" i="2"/>
  <c r="AA55" i="2"/>
  <c r="AA43" i="2"/>
  <c r="AA33" i="2"/>
  <c r="W94" i="2"/>
  <c r="AA88" i="2"/>
  <c r="AA29" i="2"/>
  <c r="W102" i="2"/>
  <c r="AA92" i="2"/>
  <c r="W85" i="2"/>
  <c r="W81" i="2"/>
  <c r="W62" i="2"/>
  <c r="AA40" i="2"/>
  <c r="X100" i="2"/>
  <c r="X92" i="2"/>
  <c r="X55" i="2"/>
  <c r="X51" i="2"/>
  <c r="X101" i="2"/>
  <c r="X93" i="2"/>
  <c r="Y65" i="2"/>
  <c r="Y62" i="2"/>
  <c r="Y54" i="2"/>
  <c r="X38" i="2"/>
  <c r="Y35" i="2"/>
  <c r="X32" i="2"/>
  <c r="X24" i="2"/>
  <c r="X104" i="2"/>
  <c r="Z102" i="2"/>
  <c r="Z99" i="2"/>
  <c r="X96" i="2"/>
  <c r="Z94" i="2"/>
  <c r="Z91" i="2"/>
  <c r="Z89" i="2"/>
  <c r="Z86" i="2"/>
  <c r="X85" i="2"/>
  <c r="Y83" i="2"/>
  <c r="X79" i="2"/>
  <c r="Z72" i="2"/>
  <c r="Y68" i="2"/>
  <c r="X65" i="2"/>
  <c r="X62" i="2"/>
  <c r="Z56" i="2"/>
  <c r="Y41" i="2"/>
  <c r="X20" i="2"/>
  <c r="AI21" i="2" s="1"/>
  <c r="X25" i="2"/>
  <c r="X29" i="2"/>
  <c r="X33" i="2"/>
  <c r="X37" i="2"/>
  <c r="X41" i="2"/>
  <c r="X45" i="2"/>
  <c r="X49" i="2"/>
  <c r="X53" i="2"/>
  <c r="X26" i="2"/>
  <c r="X27" i="2"/>
  <c r="X28" i="2"/>
  <c r="X42" i="2"/>
  <c r="X43" i="2"/>
  <c r="AI44" i="2" s="1"/>
  <c r="X44" i="2"/>
  <c r="AI45" i="2" s="1"/>
  <c r="X60" i="2"/>
  <c r="X64" i="2"/>
  <c r="X68" i="2"/>
  <c r="AI69" i="2" s="1"/>
  <c r="X72" i="2"/>
  <c r="AI73" i="2" s="1"/>
  <c r="X22" i="2"/>
  <c r="X36" i="2"/>
  <c r="X39" i="2"/>
  <c r="AI40" i="2" s="1"/>
  <c r="X46" i="2"/>
  <c r="X56" i="2"/>
  <c r="AI57" i="2" s="1"/>
  <c r="X69" i="2"/>
  <c r="X70" i="2"/>
  <c r="AI71" i="2" s="1"/>
  <c r="X71" i="2"/>
  <c r="X74" i="2"/>
  <c r="X78" i="2"/>
  <c r="X82" i="2"/>
  <c r="AI83" i="2" s="1"/>
  <c r="X86" i="2"/>
  <c r="X90" i="2"/>
  <c r="X23" i="2"/>
  <c r="X40" i="2"/>
  <c r="AI41" i="2" s="1"/>
  <c r="X57" i="2"/>
  <c r="AI58" i="2" s="1"/>
  <c r="X67" i="2"/>
  <c r="X75" i="2"/>
  <c r="X76" i="2"/>
  <c r="AI77" i="2" s="1"/>
  <c r="X77" i="2"/>
  <c r="AI78" i="2" s="1"/>
  <c r="X94" i="2"/>
  <c r="X98" i="2"/>
  <c r="X102" i="2"/>
  <c r="AI103" i="2" s="1"/>
  <c r="X31" i="2"/>
  <c r="X35" i="2"/>
  <c r="X48" i="2"/>
  <c r="X50" i="2"/>
  <c r="AI51" i="2" s="1"/>
  <c r="X52" i="2"/>
  <c r="X54" i="2"/>
  <c r="X63" i="2"/>
  <c r="X66" i="2"/>
  <c r="AI67" i="2" s="1"/>
  <c r="X73" i="2"/>
  <c r="AI74" i="2" s="1"/>
  <c r="X87" i="2"/>
  <c r="X88" i="2"/>
  <c r="X89" i="2"/>
  <c r="AI90" i="2" s="1"/>
  <c r="X91" i="2"/>
  <c r="X95" i="2"/>
  <c r="X99" i="2"/>
  <c r="X103" i="2"/>
  <c r="AI104" i="2" s="1"/>
  <c r="X21" i="2"/>
  <c r="AI22" i="2" s="1"/>
  <c r="X83" i="2"/>
  <c r="AI84" i="2" s="1"/>
  <c r="X80" i="2"/>
  <c r="X59" i="2"/>
  <c r="X30" i="2"/>
  <c r="Y20" i="2"/>
  <c r="AJ21" i="2" s="1"/>
  <c r="Y24" i="2"/>
  <c r="Y28" i="2"/>
  <c r="Y32" i="2"/>
  <c r="Y36" i="2"/>
  <c r="AJ37" i="2" s="1"/>
  <c r="Y40" i="2"/>
  <c r="Y44" i="2"/>
  <c r="Y48" i="2"/>
  <c r="Y52" i="2"/>
  <c r="Y56" i="2"/>
  <c r="Y29" i="2"/>
  <c r="Y30" i="2"/>
  <c r="Y31" i="2"/>
  <c r="Y45" i="2"/>
  <c r="AJ46" i="2" s="1"/>
  <c r="Y46" i="2"/>
  <c r="Y47" i="2"/>
  <c r="Y59" i="2"/>
  <c r="Y63" i="2"/>
  <c r="Y67" i="2"/>
  <c r="Y71" i="2"/>
  <c r="Y23" i="2"/>
  <c r="AJ24" i="2" s="1"/>
  <c r="Y26" i="2"/>
  <c r="AJ27" i="2" s="1"/>
  <c r="Y33" i="2"/>
  <c r="Y43" i="2"/>
  <c r="Y50" i="2"/>
  <c r="Y53" i="2"/>
  <c r="Y57" i="2"/>
  <c r="Y58" i="2"/>
  <c r="Y72" i="2"/>
  <c r="AJ73" i="2" s="1"/>
  <c r="Y73" i="2"/>
  <c r="Y77" i="2"/>
  <c r="Y81" i="2"/>
  <c r="Y85" i="2"/>
  <c r="AJ86" i="2" s="1"/>
  <c r="Y89" i="2"/>
  <c r="Y25" i="2"/>
  <c r="Y34" i="2"/>
  <c r="Y38" i="2"/>
  <c r="AJ39" i="2" s="1"/>
  <c r="Y42" i="2"/>
  <c r="AJ43" i="2" s="1"/>
  <c r="Y51" i="2"/>
  <c r="Y55" i="2"/>
  <c r="Y61" i="2"/>
  <c r="AJ62" i="2" s="1"/>
  <c r="Y64" i="2"/>
  <c r="Y78" i="2"/>
  <c r="Y79" i="2"/>
  <c r="Y80" i="2"/>
  <c r="Y93" i="2"/>
  <c r="Y97" i="2"/>
  <c r="Y101" i="2"/>
  <c r="Y27" i="2"/>
  <c r="AJ28" i="2" s="1"/>
  <c r="Y60" i="2"/>
  <c r="AJ61" i="2" s="1"/>
  <c r="Y70" i="2"/>
  <c r="Y74" i="2"/>
  <c r="Y75" i="2"/>
  <c r="Y76" i="2"/>
  <c r="AJ77" i="2" s="1"/>
  <c r="Y90" i="2"/>
  <c r="Y94" i="2"/>
  <c r="Y98" i="2"/>
  <c r="AJ99" i="2" s="1"/>
  <c r="Y102" i="2"/>
  <c r="Y22" i="2"/>
  <c r="Y104" i="2"/>
  <c r="Y103" i="2"/>
  <c r="AJ104" i="2" s="1"/>
  <c r="Y100" i="2"/>
  <c r="Y99" i="2"/>
  <c r="AJ100" i="2" s="1"/>
  <c r="Y96" i="2"/>
  <c r="Y95" i="2"/>
  <c r="Y92" i="2"/>
  <c r="AJ93" i="2" s="1"/>
  <c r="Y91" i="2"/>
  <c r="AJ92" i="2" s="1"/>
  <c r="Y87" i="2"/>
  <c r="X84" i="2"/>
  <c r="X81" i="2"/>
  <c r="AI82" i="2" s="1"/>
  <c r="Y66" i="2"/>
  <c r="X61" i="2"/>
  <c r="Y49" i="2"/>
  <c r="AJ50" i="2" s="1"/>
  <c r="Y39" i="2"/>
  <c r="Z20" i="2"/>
  <c r="AK21" i="2" s="1"/>
  <c r="Z23" i="2"/>
  <c r="Z27" i="2"/>
  <c r="AK28" i="2" s="1"/>
  <c r="Z31" i="2"/>
  <c r="AK32" i="2" s="1"/>
  <c r="Z35" i="2"/>
  <c r="AK36" i="2" s="1"/>
  <c r="Z39" i="2"/>
  <c r="AK40" i="2" s="1"/>
  <c r="Z43" i="2"/>
  <c r="AK44" i="2" s="1"/>
  <c r="Z47" i="2"/>
  <c r="Z51" i="2"/>
  <c r="AK52" i="2" s="1"/>
  <c r="Z55" i="2"/>
  <c r="Z32" i="2"/>
  <c r="AK33" i="2" s="1"/>
  <c r="Z33" i="2"/>
  <c r="AK34" i="2" s="1"/>
  <c r="Z34" i="2"/>
  <c r="Z48" i="2"/>
  <c r="Z49" i="2"/>
  <c r="AK50" i="2" s="1"/>
  <c r="Z50" i="2"/>
  <c r="Z58" i="2"/>
  <c r="Z62" i="2"/>
  <c r="AK63" i="2" s="1"/>
  <c r="Z66" i="2"/>
  <c r="AK67" i="2" s="1"/>
  <c r="Z70" i="2"/>
  <c r="AK71" i="2" s="1"/>
  <c r="Z30" i="2"/>
  <c r="Z37" i="2"/>
  <c r="Z40" i="2"/>
  <c r="AK41" i="2" s="1"/>
  <c r="Z54" i="2"/>
  <c r="AK55" i="2" s="1"/>
  <c r="Z59" i="2"/>
  <c r="AK60" i="2" s="1"/>
  <c r="Z60" i="2"/>
  <c r="Z61" i="2"/>
  <c r="Z76" i="2"/>
  <c r="Z80" i="2"/>
  <c r="Z84" i="2"/>
  <c r="Z88" i="2"/>
  <c r="AK89" i="2" s="1"/>
  <c r="Z101" i="2"/>
  <c r="Z97" i="2"/>
  <c r="Z93" i="2"/>
  <c r="Z79" i="2"/>
  <c r="AK80" i="2" s="1"/>
  <c r="Z78" i="2"/>
  <c r="AK79" i="2" s="1"/>
  <c r="Z77" i="2"/>
  <c r="AK78" i="2" s="1"/>
  <c r="Z67" i="2"/>
  <c r="AK68" i="2" s="1"/>
  <c r="Z64" i="2"/>
  <c r="Z57" i="2"/>
  <c r="AK58" i="2" s="1"/>
  <c r="Z46" i="2"/>
  <c r="AK47" i="2" s="1"/>
  <c r="Z44" i="2"/>
  <c r="Z42" i="2"/>
  <c r="Z38" i="2"/>
  <c r="AK39" i="2" s="1"/>
  <c r="Z29" i="2"/>
  <c r="AK30" i="2" s="1"/>
  <c r="Z25" i="2"/>
  <c r="AK26" i="2" s="1"/>
  <c r="W20" i="2"/>
  <c r="AH21" i="2" s="1"/>
  <c r="W22" i="2"/>
  <c r="AH23" i="2" s="1"/>
  <c r="W26" i="2"/>
  <c r="W30" i="2"/>
  <c r="AH31" i="2" s="1"/>
  <c r="W34" i="2"/>
  <c r="AH35" i="2" s="1"/>
  <c r="W38" i="2"/>
  <c r="W42" i="2"/>
  <c r="W46" i="2"/>
  <c r="W50" i="2"/>
  <c r="AH51" i="2" s="1"/>
  <c r="W54" i="2"/>
  <c r="AH55" i="2" s="1"/>
  <c r="W23" i="2"/>
  <c r="W24" i="2"/>
  <c r="W25" i="2"/>
  <c r="W39" i="2"/>
  <c r="W40" i="2"/>
  <c r="AH41" i="2" s="1"/>
  <c r="W41" i="2"/>
  <c r="W55" i="2"/>
  <c r="AH56" i="2" s="1"/>
  <c r="W56" i="2"/>
  <c r="W57" i="2"/>
  <c r="AH58" i="2" s="1"/>
  <c r="W61" i="2"/>
  <c r="AH62" i="2" s="1"/>
  <c r="W65" i="2"/>
  <c r="W69" i="2"/>
  <c r="W73" i="2"/>
  <c r="AH74" i="2" s="1"/>
  <c r="W29" i="2"/>
  <c r="W32" i="2"/>
  <c r="AH33" i="2" s="1"/>
  <c r="W35" i="2"/>
  <c r="W49" i="2"/>
  <c r="AH50" i="2" s="1"/>
  <c r="W52" i="2"/>
  <c r="W66" i="2"/>
  <c r="W67" i="2"/>
  <c r="W68" i="2"/>
  <c r="W75" i="2"/>
  <c r="W79" i="2"/>
  <c r="AH80" i="2" s="1"/>
  <c r="W83" i="2"/>
  <c r="W87" i="2"/>
  <c r="AA20" i="2"/>
  <c r="AL21" i="2" s="1"/>
  <c r="AA22" i="2"/>
  <c r="AA26" i="2"/>
  <c r="AA30" i="2"/>
  <c r="AA34" i="2"/>
  <c r="AA38" i="2"/>
  <c r="AL39" i="2" s="1"/>
  <c r="AA42" i="2"/>
  <c r="AA46" i="2"/>
  <c r="AA50" i="2"/>
  <c r="AL51" i="2" s="1"/>
  <c r="AA54" i="2"/>
  <c r="AL55" i="2" s="1"/>
  <c r="AA35" i="2"/>
  <c r="AA36" i="2"/>
  <c r="AL37" i="2" s="1"/>
  <c r="AA37" i="2"/>
  <c r="AL38" i="2" s="1"/>
  <c r="AA51" i="2"/>
  <c r="AL52" i="2" s="1"/>
  <c r="AA52" i="2"/>
  <c r="AA53" i="2"/>
  <c r="AA57" i="2"/>
  <c r="AA61" i="2"/>
  <c r="AL62" i="2" s="1"/>
  <c r="AA65" i="2"/>
  <c r="AA69" i="2"/>
  <c r="AL70" i="2" s="1"/>
  <c r="AA24" i="2"/>
  <c r="AA27" i="2"/>
  <c r="AL28" i="2" s="1"/>
  <c r="AA41" i="2"/>
  <c r="AA44" i="2"/>
  <c r="AA47" i="2"/>
  <c r="AA62" i="2"/>
  <c r="AL63" i="2" s="1"/>
  <c r="AA63" i="2"/>
  <c r="AA64" i="2"/>
  <c r="AL65" i="2" s="1"/>
  <c r="AA75" i="2"/>
  <c r="AA79" i="2"/>
  <c r="AA83" i="2"/>
  <c r="AA87" i="2"/>
  <c r="Z21" i="2"/>
  <c r="AK22" i="2" s="1"/>
  <c r="Z104" i="2"/>
  <c r="AA103" i="2"/>
  <c r="W103" i="2"/>
  <c r="AH104" i="2" s="1"/>
  <c r="Z100" i="2"/>
  <c r="AA99" i="2"/>
  <c r="AL100" i="2" s="1"/>
  <c r="W99" i="2"/>
  <c r="Z96" i="2"/>
  <c r="AK97" i="2" s="1"/>
  <c r="AA95" i="2"/>
  <c r="AL96" i="2" s="1"/>
  <c r="W95" i="2"/>
  <c r="AH96" i="2" s="1"/>
  <c r="Z92" i="2"/>
  <c r="AA91" i="2"/>
  <c r="AL92" i="2" s="1"/>
  <c r="W91" i="2"/>
  <c r="AH92" i="2" s="1"/>
  <c r="W90" i="2"/>
  <c r="AH91" i="2" s="1"/>
  <c r="W89" i="2"/>
  <c r="W88" i="2"/>
  <c r="AA86" i="2"/>
  <c r="AA85" i="2"/>
  <c r="AL86" i="2" s="1"/>
  <c r="AA84" i="2"/>
  <c r="Z83" i="2"/>
  <c r="AK84" i="2" s="1"/>
  <c r="Z82" i="2"/>
  <c r="AK83" i="2" s="1"/>
  <c r="Z81" i="2"/>
  <c r="AK82" i="2" s="1"/>
  <c r="W74" i="2"/>
  <c r="AA72" i="2"/>
  <c r="Z71" i="2"/>
  <c r="W70" i="2"/>
  <c r="Z68" i="2"/>
  <c r="Z65" i="2"/>
  <c r="W63" i="2"/>
  <c r="AH64" i="2" s="1"/>
  <c r="W60" i="2"/>
  <c r="AA58" i="2"/>
  <c r="Z53" i="2"/>
  <c r="AA49" i="2"/>
  <c r="W48" i="2"/>
  <c r="AH49" i="2" s="1"/>
  <c r="AA45" i="2"/>
  <c r="W44" i="2"/>
  <c r="Z36" i="2"/>
  <c r="AA32" i="2"/>
  <c r="AL33" i="2" s="1"/>
  <c r="W31" i="2"/>
  <c r="AA28" i="2"/>
  <c r="W27" i="2"/>
  <c r="AW27" i="2"/>
  <c r="AW125" i="2" l="1"/>
  <c r="AT137" i="2"/>
  <c r="J137" i="2" s="1"/>
  <c r="AI117" i="2"/>
  <c r="AV130" i="2"/>
  <c r="BI133" i="2"/>
  <c r="M133" i="2" s="1"/>
  <c r="AK130" i="2"/>
  <c r="AT120" i="2"/>
  <c r="J120" i="2" s="1"/>
  <c r="AW130" i="2"/>
  <c r="M130" i="2" s="1"/>
  <c r="AK106" i="2"/>
  <c r="AK127" i="2"/>
  <c r="AU117" i="2"/>
  <c r="K117" i="2" s="1"/>
  <c r="AW106" i="2"/>
  <c r="M106" i="2" s="1"/>
  <c r="AV134" i="2"/>
  <c r="BI136" i="2"/>
  <c r="M136" i="2" s="1"/>
  <c r="AH130" i="2"/>
  <c r="AJ133" i="2"/>
  <c r="BI119" i="2"/>
  <c r="AK114" i="2"/>
  <c r="BH119" i="2"/>
  <c r="L119" i="2" s="1"/>
  <c r="AV126" i="2"/>
  <c r="L126" i="2" s="1"/>
  <c r="BI135" i="2"/>
  <c r="M135" i="2" s="1"/>
  <c r="BG135" i="2"/>
  <c r="K135" i="2" s="1"/>
  <c r="AI137" i="2"/>
  <c r="BG125" i="2"/>
  <c r="K125" i="2" s="1"/>
  <c r="AX127" i="2"/>
  <c r="BH137" i="2"/>
  <c r="BH109" i="2"/>
  <c r="AH124" i="2"/>
  <c r="BJ135" i="2"/>
  <c r="AL114" i="2"/>
  <c r="AT112" i="2"/>
  <c r="J112" i="2" s="1"/>
  <c r="AX135" i="2"/>
  <c r="AH128" i="2"/>
  <c r="AH125" i="2"/>
  <c r="AK111" i="2"/>
  <c r="AK126" i="2"/>
  <c r="AU109" i="2"/>
  <c r="AI132" i="2"/>
  <c r="AL118" i="2"/>
  <c r="AK140" i="2"/>
  <c r="AW111" i="2"/>
  <c r="M111" i="2" s="1"/>
  <c r="AX106" i="2"/>
  <c r="N106" i="2" s="1"/>
  <c r="AK139" i="2"/>
  <c r="AI112" i="2"/>
  <c r="AK110" i="2"/>
  <c r="BI129" i="2"/>
  <c r="M129" i="2" s="1"/>
  <c r="AK115" i="2"/>
  <c r="AW137" i="2"/>
  <c r="AK118" i="2"/>
  <c r="BI109" i="2"/>
  <c r="BH111" i="2"/>
  <c r="AK129" i="2"/>
  <c r="AW115" i="2"/>
  <c r="M115" i="2" s="1"/>
  <c r="AT128" i="2"/>
  <c r="J128" i="2" s="1"/>
  <c r="BF125" i="2"/>
  <c r="J125" i="2" s="1"/>
  <c r="BI107" i="2"/>
  <c r="M107" i="2" s="1"/>
  <c r="BG120" i="2"/>
  <c r="K120" i="2" s="1"/>
  <c r="BI127" i="2"/>
  <c r="M127" i="2" s="1"/>
  <c r="AI129" i="2"/>
  <c r="AK135" i="2"/>
  <c r="AL79" i="2"/>
  <c r="AU126" i="2"/>
  <c r="AJ119" i="2"/>
  <c r="BF140" i="2"/>
  <c r="BF114" i="2"/>
  <c r="AI139" i="2"/>
  <c r="AJ112" i="2"/>
  <c r="AU132" i="2"/>
  <c r="K132" i="2" s="1"/>
  <c r="AJ122" i="2"/>
  <c r="BI121" i="2"/>
  <c r="M121" i="2" s="1"/>
  <c r="AH132" i="2"/>
  <c r="AJ135" i="2"/>
  <c r="AI140" i="2"/>
  <c r="BH110" i="2"/>
  <c r="AV133" i="2"/>
  <c r="L133" i="2" s="1"/>
  <c r="AK133" i="2"/>
  <c r="BI125" i="2"/>
  <c r="M125" i="2" s="1"/>
  <c r="BH134" i="2"/>
  <c r="BJ122" i="2"/>
  <c r="BH130" i="2"/>
  <c r="L130" i="2" s="1"/>
  <c r="AW119" i="2"/>
  <c r="BG133" i="2"/>
  <c r="K133" i="2" s="1"/>
  <c r="AW116" i="2"/>
  <c r="M116" i="2" s="1"/>
  <c r="AW123" i="2"/>
  <c r="M123" i="2" s="1"/>
  <c r="AJ131" i="2"/>
  <c r="BH108" i="2"/>
  <c r="BI131" i="2"/>
  <c r="M131" i="2" s="1"/>
  <c r="AK121" i="2"/>
  <c r="BI114" i="2"/>
  <c r="M114" i="2" s="1"/>
  <c r="AX137" i="2"/>
  <c r="N137" i="2" s="1"/>
  <c r="AV127" i="2"/>
  <c r="L127" i="2" s="1"/>
  <c r="AH113" i="2"/>
  <c r="AK123" i="2"/>
  <c r="AK116" i="2"/>
  <c r="BG126" i="2"/>
  <c r="AX140" i="2"/>
  <c r="AV120" i="2"/>
  <c r="AI114" i="2"/>
  <c r="BH132" i="2"/>
  <c r="AV110" i="2"/>
  <c r="AL108" i="2"/>
  <c r="AJ126" i="2"/>
  <c r="AI127" i="2"/>
  <c r="BI140" i="2"/>
  <c r="M140" i="2" s="1"/>
  <c r="AW126" i="2"/>
  <c r="M126" i="2" s="1"/>
  <c r="AK107" i="2"/>
  <c r="BG109" i="2"/>
  <c r="AW138" i="2"/>
  <c r="M138" i="2" s="1"/>
  <c r="BI139" i="2"/>
  <c r="M139" i="2" s="1"/>
  <c r="AJ132" i="2"/>
  <c r="AJ127" i="2"/>
  <c r="BJ79" i="2"/>
  <c r="N79" i="2" s="1"/>
  <c r="AT139" i="2"/>
  <c r="BI110" i="2"/>
  <c r="M110" i="2" s="1"/>
  <c r="AH117" i="2"/>
  <c r="AT132" i="2"/>
  <c r="J132" i="2" s="1"/>
  <c r="AV113" i="2"/>
  <c r="L113" i="2" s="1"/>
  <c r="BF106" i="2"/>
  <c r="J106" i="2" s="1"/>
  <c r="AJ118" i="2"/>
  <c r="AX126" i="2"/>
  <c r="AW124" i="2"/>
  <c r="M124" i="2" s="1"/>
  <c r="AX130" i="2"/>
  <c r="AK124" i="2"/>
  <c r="AM21" i="2"/>
  <c r="AW109" i="2"/>
  <c r="AJ116" i="2"/>
  <c r="AV129" i="2"/>
  <c r="AT135" i="2"/>
  <c r="BI108" i="2"/>
  <c r="M108" i="2" s="1"/>
  <c r="AW113" i="2"/>
  <c r="M113" i="2" s="1"/>
  <c r="AV111" i="2"/>
  <c r="L111" i="2" s="1"/>
  <c r="BF117" i="2"/>
  <c r="J117" i="2" s="1"/>
  <c r="AT140" i="2"/>
  <c r="AX114" i="2"/>
  <c r="N114" i="2" s="1"/>
  <c r="AV109" i="2"/>
  <c r="L109" i="2" s="1"/>
  <c r="AU139" i="2"/>
  <c r="K139" i="2" s="1"/>
  <c r="AT124" i="2"/>
  <c r="J124" i="2" s="1"/>
  <c r="BI137" i="2"/>
  <c r="AV114" i="2"/>
  <c r="L114" i="2" s="1"/>
  <c r="BJ127" i="2"/>
  <c r="BH136" i="2"/>
  <c r="L136" i="2" s="1"/>
  <c r="AX121" i="2"/>
  <c r="BI132" i="2"/>
  <c r="BH122" i="2"/>
  <c r="L122" i="2" s="1"/>
  <c r="AV108" i="2"/>
  <c r="AH115" i="2"/>
  <c r="AJ136" i="2"/>
  <c r="AU129" i="2"/>
  <c r="K129" i="2" s="1"/>
  <c r="BH128" i="2"/>
  <c r="L128" i="2" s="1"/>
  <c r="AV131" i="2"/>
  <c r="L131" i="2" s="1"/>
  <c r="AL134" i="2"/>
  <c r="AJ114" i="2"/>
  <c r="AU112" i="2"/>
  <c r="K112" i="2" s="1"/>
  <c r="AK122" i="2"/>
  <c r="BH129" i="2"/>
  <c r="AV137" i="2"/>
  <c r="AK113" i="2"/>
  <c r="AX117" i="2"/>
  <c r="N117" i="2" s="1"/>
  <c r="BJ140" i="2"/>
  <c r="BG127" i="2"/>
  <c r="K127" i="2" s="1"/>
  <c r="AH112" i="2"/>
  <c r="BH112" i="2"/>
  <c r="L112" i="2" s="1"/>
  <c r="AV116" i="2"/>
  <c r="L116" i="2" s="1"/>
  <c r="BI118" i="2"/>
  <c r="M118" i="2" s="1"/>
  <c r="AU128" i="2"/>
  <c r="K128" i="2" s="1"/>
  <c r="AJ113" i="2"/>
  <c r="BF134" i="2"/>
  <c r="BJ121" i="2"/>
  <c r="BJ134" i="2"/>
  <c r="N134" i="2" s="1"/>
  <c r="AJ128" i="2"/>
  <c r="BJ126" i="2"/>
  <c r="AK131" i="2"/>
  <c r="AH106" i="2"/>
  <c r="AX120" i="2"/>
  <c r="AH137" i="2"/>
  <c r="AW132" i="2"/>
  <c r="AK112" i="2"/>
  <c r="AW112" i="2"/>
  <c r="BI112" i="2"/>
  <c r="AW128" i="2"/>
  <c r="M128" i="2" s="1"/>
  <c r="AK128" i="2"/>
  <c r="BJ115" i="2"/>
  <c r="AX115" i="2"/>
  <c r="AL115" i="2"/>
  <c r="AH123" i="2"/>
  <c r="BF123" i="2"/>
  <c r="AT123" i="2"/>
  <c r="AL131" i="2"/>
  <c r="BJ131" i="2"/>
  <c r="AX131" i="2"/>
  <c r="AT136" i="2"/>
  <c r="AH136" i="2"/>
  <c r="BH140" i="2"/>
  <c r="AJ140" i="2"/>
  <c r="BJ109" i="2"/>
  <c r="AL109" i="2"/>
  <c r="AX109" i="2"/>
  <c r="AH118" i="2"/>
  <c r="AT118" i="2"/>
  <c r="AU123" i="2"/>
  <c r="AI123" i="2"/>
  <c r="BG123" i="2"/>
  <c r="AI134" i="2"/>
  <c r="BG134" i="2"/>
  <c r="AU134" i="2"/>
  <c r="AV138" i="2"/>
  <c r="AJ138" i="2"/>
  <c r="BH138" i="2"/>
  <c r="AV121" i="2"/>
  <c r="BH121" i="2"/>
  <c r="AJ121" i="2"/>
  <c r="AJ125" i="2"/>
  <c r="BH125" i="2"/>
  <c r="AJ38" i="2"/>
  <c r="AV38" i="2"/>
  <c r="BH38" i="2"/>
  <c r="BJ125" i="2"/>
  <c r="AX125" i="2"/>
  <c r="AL125" i="2"/>
  <c r="AU124" i="2"/>
  <c r="BG124" i="2"/>
  <c r="AI111" i="2"/>
  <c r="BG111" i="2"/>
  <c r="BG136" i="2"/>
  <c r="AU136" i="2"/>
  <c r="AI136" i="2"/>
  <c r="AU121" i="2"/>
  <c r="BG121" i="2"/>
  <c r="AI121" i="2"/>
  <c r="AI106" i="2"/>
  <c r="BG106" i="2"/>
  <c r="K106" i="2" s="1"/>
  <c r="AH126" i="2"/>
  <c r="BF126" i="2"/>
  <c r="AT126" i="2"/>
  <c r="BJ136" i="2"/>
  <c r="AL136" i="2"/>
  <c r="AL128" i="2"/>
  <c r="AX128" i="2"/>
  <c r="AL112" i="2"/>
  <c r="BJ112" i="2"/>
  <c r="AL124" i="2"/>
  <c r="BJ124" i="2"/>
  <c r="BJ111" i="2"/>
  <c r="AL111" i="2"/>
  <c r="AH122" i="2"/>
  <c r="AT122" i="2"/>
  <c r="BF122" i="2"/>
  <c r="AH108" i="2"/>
  <c r="BF108" i="2"/>
  <c r="J108" i="2" s="1"/>
  <c r="AT133" i="2"/>
  <c r="J133" i="2" s="1"/>
  <c r="AH133" i="2"/>
  <c r="BF119" i="2"/>
  <c r="AH119" i="2"/>
  <c r="AT119" i="2"/>
  <c r="AH107" i="2"/>
  <c r="BF107" i="2"/>
  <c r="AT107" i="2"/>
  <c r="AU108" i="2"/>
  <c r="K108" i="2" s="1"/>
  <c r="AV140" i="2"/>
  <c r="AI108" i="2"/>
  <c r="BH106" i="2"/>
  <c r="BF118" i="2"/>
  <c r="AX112" i="2"/>
  <c r="BF136" i="2"/>
  <c r="AI124" i="2"/>
  <c r="AL137" i="2"/>
  <c r="AU111" i="2"/>
  <c r="K111" i="2" s="1"/>
  <c r="AV106" i="2"/>
  <c r="AV125" i="2"/>
  <c r="L125" i="2" s="1"/>
  <c r="AX136" i="2"/>
  <c r="AX124" i="2"/>
  <c r="BJ128" i="2"/>
  <c r="AX111" i="2"/>
  <c r="AT131" i="2"/>
  <c r="AJ123" i="2"/>
  <c r="AI131" i="2"/>
  <c r="BJ138" i="2"/>
  <c r="BH115" i="2"/>
  <c r="L115" i="2" s="1"/>
  <c r="BF139" i="2"/>
  <c r="AL132" i="2"/>
  <c r="BH120" i="2"/>
  <c r="L120" i="2" s="1"/>
  <c r="AH110" i="2"/>
  <c r="AT134" i="2"/>
  <c r="J134" i="2" s="1"/>
  <c r="AI116" i="2"/>
  <c r="AH121" i="2"/>
  <c r="AU119" i="2"/>
  <c r="AL139" i="2"/>
  <c r="BJ120" i="2"/>
  <c r="AH129" i="2"/>
  <c r="AW120" i="2"/>
  <c r="L132" i="2"/>
  <c r="BJ119" i="2"/>
  <c r="AX119" i="2"/>
  <c r="AT97" i="2"/>
  <c r="J97" i="2" s="1"/>
  <c r="BG107" i="2"/>
  <c r="AX107" i="2"/>
  <c r="BF131" i="2"/>
  <c r="AJ115" i="2"/>
  <c r="AV123" i="2"/>
  <c r="L123" i="2" s="1"/>
  <c r="AX108" i="2"/>
  <c r="N108" i="2" s="1"/>
  <c r="AU131" i="2"/>
  <c r="K131" i="2" s="1"/>
  <c r="AX122" i="2"/>
  <c r="AI135" i="2"/>
  <c r="AL119" i="2"/>
  <c r="AT138" i="2"/>
  <c r="J138" i="2" s="1"/>
  <c r="AH120" i="2"/>
  <c r="BF121" i="2"/>
  <c r="J121" i="2" s="1"/>
  <c r="AU137" i="2"/>
  <c r="K137" i="2" s="1"/>
  <c r="BJ107" i="2"/>
  <c r="AU115" i="2"/>
  <c r="BG115" i="2"/>
  <c r="AT130" i="2"/>
  <c r="J130" i="2" s="1"/>
  <c r="AW117" i="2"/>
  <c r="AH138" i="2"/>
  <c r="BG122" i="2"/>
  <c r="AU122" i="2"/>
  <c r="BG113" i="2"/>
  <c r="AI113" i="2"/>
  <c r="AU113" i="2"/>
  <c r="AL123" i="2"/>
  <c r="BJ123" i="2"/>
  <c r="N123" i="2" s="1"/>
  <c r="BG35" i="2"/>
  <c r="AH97" i="2"/>
  <c r="AU107" i="2"/>
  <c r="AT127" i="2"/>
  <c r="AU130" i="2"/>
  <c r="AU138" i="2"/>
  <c r="AX118" i="2"/>
  <c r="N118" i="2" s="1"/>
  <c r="AL113" i="2"/>
  <c r="AT114" i="2"/>
  <c r="BJ132" i="2"/>
  <c r="N132" i="2" s="1"/>
  <c r="AJ124" i="2"/>
  <c r="AW134" i="2"/>
  <c r="AT116" i="2"/>
  <c r="AV118" i="2"/>
  <c r="L118" i="2" s="1"/>
  <c r="AK138" i="2"/>
  <c r="AL106" i="2"/>
  <c r="K110" i="2"/>
  <c r="BF116" i="2"/>
  <c r="BJ116" i="2"/>
  <c r="AV124" i="2"/>
  <c r="L124" i="2" s="1"/>
  <c r="AV139" i="2"/>
  <c r="L139" i="2" s="1"/>
  <c r="BJ110" i="2"/>
  <c r="AX110" i="2"/>
  <c r="BH117" i="2"/>
  <c r="L117" i="2" s="1"/>
  <c r="BF109" i="2"/>
  <c r="AT109" i="2"/>
  <c r="AU35" i="2"/>
  <c r="BF111" i="2"/>
  <c r="AI120" i="2"/>
  <c r="BF127" i="2"/>
  <c r="BG130" i="2"/>
  <c r="BF135" i="2"/>
  <c r="BG138" i="2"/>
  <c r="AK108" i="2"/>
  <c r="AW122" i="2"/>
  <c r="M122" i="2" s="1"/>
  <c r="AX113" i="2"/>
  <c r="N113" i="2" s="1"/>
  <c r="AL117" i="2"/>
  <c r="AT111" i="2"/>
  <c r="BG116" i="2"/>
  <c r="K116" i="2" s="1"/>
  <c r="AU118" i="2"/>
  <c r="BI120" i="2"/>
  <c r="AI133" i="2"/>
  <c r="BG114" i="2"/>
  <c r="K114" i="2" s="1"/>
  <c r="AJ139" i="2"/>
  <c r="BG118" i="2"/>
  <c r="AI125" i="2"/>
  <c r="AI128" i="2"/>
  <c r="BI134" i="2"/>
  <c r="BG140" i="2"/>
  <c r="K140" i="2" s="1"/>
  <c r="BI117" i="2"/>
  <c r="AX133" i="2"/>
  <c r="N133" i="2" s="1"/>
  <c r="BF115" i="2"/>
  <c r="J115" i="2" s="1"/>
  <c r="AV135" i="2"/>
  <c r="L135" i="2" s="1"/>
  <c r="AX139" i="2"/>
  <c r="N139" i="2" s="1"/>
  <c r="BF113" i="2"/>
  <c r="J113" i="2" s="1"/>
  <c r="BJ130" i="2"/>
  <c r="AX138" i="2"/>
  <c r="AX116" i="2"/>
  <c r="AT129" i="2"/>
  <c r="J129" i="2" s="1"/>
  <c r="AT110" i="2"/>
  <c r="J110" i="2" s="1"/>
  <c r="AL133" i="2"/>
  <c r="AJ117" i="2"/>
  <c r="BG119" i="2"/>
  <c r="BJ129" i="2"/>
  <c r="AX129" i="2"/>
  <c r="L107" i="2"/>
  <c r="AH105" i="2"/>
  <c r="AT105" i="2"/>
  <c r="BF105" i="2"/>
  <c r="AV105" i="2"/>
  <c r="AJ105" i="2"/>
  <c r="BH105" i="2"/>
  <c r="AI105" i="2"/>
  <c r="AU105" i="2"/>
  <c r="BG105" i="2"/>
  <c r="AL105" i="2"/>
  <c r="AX105" i="2"/>
  <c r="BJ105" i="2"/>
  <c r="BI105" i="2"/>
  <c r="AW105" i="2"/>
  <c r="AK105" i="2"/>
  <c r="BJ22" i="2"/>
  <c r="AL22" i="2"/>
  <c r="AT22" i="2"/>
  <c r="AH22" i="2"/>
  <c r="BH22" i="2"/>
  <c r="AJ22" i="2"/>
  <c r="AX29" i="2"/>
  <c r="AL29" i="2"/>
  <c r="BF45" i="2"/>
  <c r="AH45" i="2"/>
  <c r="BI54" i="2"/>
  <c r="AK54" i="2"/>
  <c r="BI66" i="2"/>
  <c r="AK66" i="2"/>
  <c r="BJ73" i="2"/>
  <c r="AL73" i="2"/>
  <c r="BF89" i="2"/>
  <c r="AH89" i="2"/>
  <c r="BJ88" i="2"/>
  <c r="AL88" i="2"/>
  <c r="BJ45" i="2"/>
  <c r="AL45" i="2"/>
  <c r="BJ54" i="2"/>
  <c r="AL54" i="2"/>
  <c r="BJ47" i="2"/>
  <c r="AL47" i="2"/>
  <c r="BJ31" i="2"/>
  <c r="AL31" i="2"/>
  <c r="BF88" i="2"/>
  <c r="AH88" i="2"/>
  <c r="BF69" i="2"/>
  <c r="AH69" i="2"/>
  <c r="BF24" i="2"/>
  <c r="AH24" i="2"/>
  <c r="AT43" i="2"/>
  <c r="AH43" i="2"/>
  <c r="BF27" i="2"/>
  <c r="AH27" i="2"/>
  <c r="BI98" i="2"/>
  <c r="AK98" i="2"/>
  <c r="AW85" i="2"/>
  <c r="AK85" i="2"/>
  <c r="BI61" i="2"/>
  <c r="AK61" i="2"/>
  <c r="BI38" i="2"/>
  <c r="AK38" i="2"/>
  <c r="BI49" i="2"/>
  <c r="AK49" i="2"/>
  <c r="BI56" i="2"/>
  <c r="AK56" i="2"/>
  <c r="BI24" i="2"/>
  <c r="AK24" i="2"/>
  <c r="BG62" i="2"/>
  <c r="AI62" i="2"/>
  <c r="BH88" i="2"/>
  <c r="AJ88" i="2"/>
  <c r="BH97" i="2"/>
  <c r="AJ97" i="2"/>
  <c r="BH76" i="2"/>
  <c r="AJ76" i="2"/>
  <c r="BH81" i="2"/>
  <c r="AJ81" i="2"/>
  <c r="BH51" i="2"/>
  <c r="AJ51" i="2"/>
  <c r="BH60" i="2"/>
  <c r="AJ60" i="2"/>
  <c r="BH32" i="2"/>
  <c r="AJ32" i="2"/>
  <c r="BH53" i="2"/>
  <c r="AJ53" i="2"/>
  <c r="BG96" i="2"/>
  <c r="AI96" i="2"/>
  <c r="BG88" i="2"/>
  <c r="AI88" i="2"/>
  <c r="BG55" i="2"/>
  <c r="AI55" i="2"/>
  <c r="BG36" i="2"/>
  <c r="AI36" i="2"/>
  <c r="BG95" i="2"/>
  <c r="AI95" i="2"/>
  <c r="AU68" i="2"/>
  <c r="AI68" i="2"/>
  <c r="BG91" i="2"/>
  <c r="AI91" i="2"/>
  <c r="BG75" i="2"/>
  <c r="AI75" i="2"/>
  <c r="BG23" i="2"/>
  <c r="AI23" i="2"/>
  <c r="BG61" i="2"/>
  <c r="AI61" i="2"/>
  <c r="AU29" i="2"/>
  <c r="AI29" i="2"/>
  <c r="BG50" i="2"/>
  <c r="AI50" i="2"/>
  <c r="BG34" i="2"/>
  <c r="AI34" i="2"/>
  <c r="AV42" i="2"/>
  <c r="AJ42" i="2"/>
  <c r="AV69" i="2"/>
  <c r="AJ69" i="2"/>
  <c r="AU86" i="2"/>
  <c r="AI86" i="2"/>
  <c r="BI95" i="2"/>
  <c r="AK95" i="2"/>
  <c r="BG39" i="2"/>
  <c r="AI39" i="2"/>
  <c r="BG94" i="2"/>
  <c r="AI94" i="2"/>
  <c r="AU93" i="2"/>
  <c r="AI93" i="2"/>
  <c r="BF82" i="2"/>
  <c r="AH82" i="2"/>
  <c r="AX30" i="2"/>
  <c r="AL30" i="2"/>
  <c r="BJ44" i="2"/>
  <c r="AL44" i="2"/>
  <c r="BJ26" i="2"/>
  <c r="AL26" i="2"/>
  <c r="BJ95" i="2"/>
  <c r="AL95" i="2"/>
  <c r="BJ60" i="2"/>
  <c r="AL60" i="2"/>
  <c r="AX82" i="2"/>
  <c r="AL82" i="2"/>
  <c r="BJ32" i="2"/>
  <c r="AL32" i="2"/>
  <c r="BF83" i="2"/>
  <c r="AH83" i="2"/>
  <c r="BF29" i="2"/>
  <c r="AH29" i="2"/>
  <c r="BF60" i="2"/>
  <c r="AH60" i="2"/>
  <c r="BI42" i="2"/>
  <c r="AK42" i="2"/>
  <c r="BI99" i="2"/>
  <c r="AK99" i="2"/>
  <c r="BJ68" i="2"/>
  <c r="AL68" i="2"/>
  <c r="BI76" i="2"/>
  <c r="AK76" i="2"/>
  <c r="BI46" i="2"/>
  <c r="AK46" i="2"/>
  <c r="AW88" i="2"/>
  <c r="AK88" i="2"/>
  <c r="BG59" i="2"/>
  <c r="AI59" i="2"/>
  <c r="BH85" i="2"/>
  <c r="AJ85" i="2"/>
  <c r="BF32" i="2"/>
  <c r="AH32" i="2"/>
  <c r="BJ46" i="2"/>
  <c r="AL46" i="2"/>
  <c r="BJ59" i="2"/>
  <c r="AL59" i="2"/>
  <c r="BI69" i="2"/>
  <c r="AK69" i="2"/>
  <c r="BF75" i="2"/>
  <c r="AH75" i="2"/>
  <c r="BJ85" i="2"/>
  <c r="AL85" i="2"/>
  <c r="BF90" i="2"/>
  <c r="AH90" i="2"/>
  <c r="BI93" i="2"/>
  <c r="AK93" i="2"/>
  <c r="BF100" i="2"/>
  <c r="AH100" i="2"/>
  <c r="BJ104" i="2"/>
  <c r="AL104" i="2"/>
  <c r="BJ84" i="2"/>
  <c r="AL84" i="2"/>
  <c r="AX64" i="2"/>
  <c r="AL64" i="2"/>
  <c r="BJ42" i="2"/>
  <c r="AL42" i="2"/>
  <c r="BJ66" i="2"/>
  <c r="AL66" i="2"/>
  <c r="BJ53" i="2"/>
  <c r="AL53" i="2"/>
  <c r="BJ36" i="2"/>
  <c r="AL36" i="2"/>
  <c r="BJ43" i="2"/>
  <c r="AL43" i="2"/>
  <c r="BJ27" i="2"/>
  <c r="AL27" i="2"/>
  <c r="AT84" i="2"/>
  <c r="AH84" i="2"/>
  <c r="BF68" i="2"/>
  <c r="AH68" i="2"/>
  <c r="AT36" i="2"/>
  <c r="AH36" i="2"/>
  <c r="AT70" i="2"/>
  <c r="AH70" i="2"/>
  <c r="BF57" i="2"/>
  <c r="AH57" i="2"/>
  <c r="BF40" i="2"/>
  <c r="AH40" i="2"/>
  <c r="BF39" i="2"/>
  <c r="AH39" i="2"/>
  <c r="AW102" i="2"/>
  <c r="AK102" i="2"/>
  <c r="AW81" i="2"/>
  <c r="AK81" i="2"/>
  <c r="BI31" i="2"/>
  <c r="AK31" i="2"/>
  <c r="AW59" i="2"/>
  <c r="AK59" i="2"/>
  <c r="BI35" i="2"/>
  <c r="AK35" i="2"/>
  <c r="BH67" i="2"/>
  <c r="AJ67" i="2"/>
  <c r="AV95" i="2"/>
  <c r="AJ95" i="2"/>
  <c r="AV75" i="2"/>
  <c r="AJ75" i="2"/>
  <c r="BH102" i="2"/>
  <c r="AJ102" i="2"/>
  <c r="BH80" i="2"/>
  <c r="AJ80" i="2"/>
  <c r="BH56" i="2"/>
  <c r="AJ56" i="2"/>
  <c r="BH35" i="2"/>
  <c r="AJ35" i="2"/>
  <c r="BH82" i="2"/>
  <c r="AJ82" i="2"/>
  <c r="BH59" i="2"/>
  <c r="AJ59" i="2"/>
  <c r="BH44" i="2"/>
  <c r="AJ44" i="2"/>
  <c r="BH72" i="2"/>
  <c r="AJ72" i="2"/>
  <c r="BH48" i="2"/>
  <c r="AJ48" i="2"/>
  <c r="BH31" i="2"/>
  <c r="AJ31" i="2"/>
  <c r="BH49" i="2"/>
  <c r="AJ49" i="2"/>
  <c r="BH33" i="2"/>
  <c r="AJ33" i="2"/>
  <c r="BG31" i="2"/>
  <c r="AI31" i="2"/>
  <c r="BG92" i="2"/>
  <c r="AI92" i="2"/>
  <c r="BG53" i="2"/>
  <c r="AI53" i="2"/>
  <c r="BG32" i="2"/>
  <c r="AI32" i="2"/>
  <c r="BG87" i="2"/>
  <c r="AI87" i="2"/>
  <c r="BG72" i="2"/>
  <c r="AI72" i="2"/>
  <c r="BG47" i="2"/>
  <c r="AI47" i="2"/>
  <c r="BG28" i="2"/>
  <c r="AI28" i="2"/>
  <c r="BG46" i="2"/>
  <c r="AI46" i="2"/>
  <c r="BG30" i="2"/>
  <c r="AI30" i="2"/>
  <c r="BI57" i="2"/>
  <c r="AK57" i="2"/>
  <c r="BI73" i="2"/>
  <c r="AK73" i="2"/>
  <c r="BI87" i="2"/>
  <c r="AK87" i="2"/>
  <c r="BG97" i="2"/>
  <c r="AI97" i="2"/>
  <c r="BG25" i="2"/>
  <c r="AI25" i="2"/>
  <c r="AV55" i="2"/>
  <c r="AJ55" i="2"/>
  <c r="BG102" i="2"/>
  <c r="AI102" i="2"/>
  <c r="BG101" i="2"/>
  <c r="AI101" i="2"/>
  <c r="AT86" i="2"/>
  <c r="AH86" i="2"/>
  <c r="BJ89" i="2"/>
  <c r="AL89" i="2"/>
  <c r="BJ56" i="2"/>
  <c r="AL56" i="2"/>
  <c r="BJ83" i="2"/>
  <c r="AL83" i="2"/>
  <c r="AX102" i="2"/>
  <c r="AL102" i="2"/>
  <c r="BJ72" i="2"/>
  <c r="AL72" i="2"/>
  <c r="BJ90" i="2"/>
  <c r="AL90" i="2"/>
  <c r="BJ57" i="2"/>
  <c r="AL57" i="2"/>
  <c r="BJ75" i="2"/>
  <c r="AL75" i="2"/>
  <c r="BJ24" i="2"/>
  <c r="AL24" i="2"/>
  <c r="BF79" i="2"/>
  <c r="AH79" i="2"/>
  <c r="BF44" i="2"/>
  <c r="AH44" i="2"/>
  <c r="BF99" i="2"/>
  <c r="AH99" i="2"/>
  <c r="BF81" i="2"/>
  <c r="AH81" i="2"/>
  <c r="AT102" i="2"/>
  <c r="AH102" i="2"/>
  <c r="BF54" i="2"/>
  <c r="AH54" i="2"/>
  <c r="BI70" i="2"/>
  <c r="AK70" i="2"/>
  <c r="AW75" i="2"/>
  <c r="AK75" i="2"/>
  <c r="BI86" i="2"/>
  <c r="AK86" i="2"/>
  <c r="BI64" i="2"/>
  <c r="AK64" i="2"/>
  <c r="AW96" i="2"/>
  <c r="AK96" i="2"/>
  <c r="AU98" i="2"/>
  <c r="AI98" i="2"/>
  <c r="BG48" i="2"/>
  <c r="AI48" i="2"/>
  <c r="BF61" i="2"/>
  <c r="AH61" i="2"/>
  <c r="BF71" i="2"/>
  <c r="AH71" i="2"/>
  <c r="BJ80" i="2"/>
  <c r="AL80" i="2"/>
  <c r="BJ23" i="2"/>
  <c r="AL23" i="2"/>
  <c r="BF67" i="2"/>
  <c r="AH67" i="2"/>
  <c r="BF66" i="2"/>
  <c r="AH66" i="2"/>
  <c r="BF26" i="2"/>
  <c r="AH26" i="2"/>
  <c r="BI43" i="2"/>
  <c r="AK43" i="2"/>
  <c r="BI65" i="2"/>
  <c r="AK65" i="2"/>
  <c r="BI77" i="2"/>
  <c r="AK77" i="2"/>
  <c r="BI51" i="2"/>
  <c r="AK51" i="2"/>
  <c r="BI48" i="2"/>
  <c r="AK48" i="2"/>
  <c r="BH40" i="2"/>
  <c r="AJ40" i="2"/>
  <c r="BH101" i="2"/>
  <c r="AJ101" i="2"/>
  <c r="BH23" i="2"/>
  <c r="AJ23" i="2"/>
  <c r="BH91" i="2"/>
  <c r="AJ91" i="2"/>
  <c r="BH71" i="2"/>
  <c r="AJ71" i="2"/>
  <c r="BH98" i="2"/>
  <c r="AJ98" i="2"/>
  <c r="BH79" i="2"/>
  <c r="AJ79" i="2"/>
  <c r="AV52" i="2"/>
  <c r="AJ52" i="2"/>
  <c r="BH26" i="2"/>
  <c r="AJ26" i="2"/>
  <c r="BH78" i="2"/>
  <c r="AJ78" i="2"/>
  <c r="BH58" i="2"/>
  <c r="AJ58" i="2"/>
  <c r="BH34" i="2"/>
  <c r="AJ34" i="2"/>
  <c r="BH68" i="2"/>
  <c r="AJ68" i="2"/>
  <c r="AV47" i="2"/>
  <c r="AJ47" i="2"/>
  <c r="AV30" i="2"/>
  <c r="AJ30" i="2"/>
  <c r="BH45" i="2"/>
  <c r="AJ45" i="2"/>
  <c r="BH29" i="2"/>
  <c r="AJ29" i="2"/>
  <c r="BG60" i="2"/>
  <c r="AI60" i="2"/>
  <c r="BG27" i="2"/>
  <c r="AI27" i="2"/>
  <c r="BG42" i="2"/>
  <c r="AI42" i="2"/>
  <c r="BG26" i="2"/>
  <c r="AI26" i="2"/>
  <c r="BG63" i="2"/>
  <c r="AI63" i="2"/>
  <c r="BG80" i="2"/>
  <c r="AI80" i="2"/>
  <c r="BI90" i="2"/>
  <c r="AK90" i="2"/>
  <c r="BI100" i="2"/>
  <c r="AK100" i="2"/>
  <c r="BG33" i="2"/>
  <c r="AI33" i="2"/>
  <c r="BH63" i="2"/>
  <c r="AJ63" i="2"/>
  <c r="BG52" i="2"/>
  <c r="AI52" i="2"/>
  <c r="BJ41" i="2"/>
  <c r="AL41" i="2"/>
  <c r="BJ93" i="2"/>
  <c r="AL93" i="2"/>
  <c r="BF95" i="2"/>
  <c r="AH95" i="2"/>
  <c r="BF65" i="2"/>
  <c r="AH65" i="2"/>
  <c r="BJ99" i="2"/>
  <c r="AL99" i="2"/>
  <c r="BJ94" i="2"/>
  <c r="AL94" i="2"/>
  <c r="BJ67" i="2"/>
  <c r="AL67" i="2"/>
  <c r="BJ103" i="2"/>
  <c r="AL103" i="2"/>
  <c r="BJ78" i="2"/>
  <c r="AL78" i="2"/>
  <c r="BJ71" i="2"/>
  <c r="AL71" i="2"/>
  <c r="BF77" i="2"/>
  <c r="AH77" i="2"/>
  <c r="BF37" i="2"/>
  <c r="AH37" i="2"/>
  <c r="BF93" i="2"/>
  <c r="AH93" i="2"/>
  <c r="BF72" i="2"/>
  <c r="AH72" i="2"/>
  <c r="BF94" i="2"/>
  <c r="AH94" i="2"/>
  <c r="BF46" i="2"/>
  <c r="AH46" i="2"/>
  <c r="BH87" i="2"/>
  <c r="AJ87" i="2"/>
  <c r="AW104" i="2"/>
  <c r="AK104" i="2"/>
  <c r="AW91" i="2"/>
  <c r="AK91" i="2"/>
  <c r="BI74" i="2"/>
  <c r="AK74" i="2"/>
  <c r="AX101" i="2"/>
  <c r="AL101" i="2"/>
  <c r="BH70" i="2"/>
  <c r="AJ70" i="2"/>
  <c r="BF38" i="2"/>
  <c r="AH38" i="2"/>
  <c r="AT38" i="2"/>
  <c r="BF28" i="2"/>
  <c r="AH28" i="2"/>
  <c r="BI37" i="2"/>
  <c r="AK37" i="2"/>
  <c r="AX50" i="2"/>
  <c r="AL50" i="2"/>
  <c r="BI72" i="2"/>
  <c r="AK72" i="2"/>
  <c r="BJ87" i="2"/>
  <c r="AL87" i="2"/>
  <c r="BI101" i="2"/>
  <c r="AK101" i="2"/>
  <c r="BJ76" i="2"/>
  <c r="AL76" i="2"/>
  <c r="BJ48" i="2"/>
  <c r="AL48" i="2"/>
  <c r="AX25" i="2"/>
  <c r="AL25" i="2"/>
  <c r="BJ58" i="2"/>
  <c r="AL58" i="2"/>
  <c r="BJ35" i="2"/>
  <c r="AL35" i="2"/>
  <c r="BF76" i="2"/>
  <c r="AH76" i="2"/>
  <c r="BF53" i="2"/>
  <c r="AH53" i="2"/>
  <c r="BF30" i="2"/>
  <c r="AH30" i="2"/>
  <c r="AT42" i="2"/>
  <c r="AH42" i="2"/>
  <c r="BF25" i="2"/>
  <c r="AH25" i="2"/>
  <c r="BF47" i="2"/>
  <c r="AH47" i="2"/>
  <c r="BI45" i="2"/>
  <c r="AK45" i="2"/>
  <c r="BI94" i="2"/>
  <c r="AK94" i="2"/>
  <c r="BI62" i="2"/>
  <c r="AK62" i="2"/>
  <c r="BG85" i="2"/>
  <c r="AI85" i="2"/>
  <c r="BH96" i="2"/>
  <c r="AJ96" i="2"/>
  <c r="BH103" i="2"/>
  <c r="AJ103" i="2"/>
  <c r="BH94" i="2"/>
  <c r="AJ94" i="2"/>
  <c r="BH65" i="2"/>
  <c r="AJ65" i="2"/>
  <c r="BH90" i="2"/>
  <c r="AJ90" i="2"/>
  <c r="BH74" i="2"/>
  <c r="AJ74" i="2"/>
  <c r="BH54" i="2"/>
  <c r="AJ54" i="2"/>
  <c r="BH64" i="2"/>
  <c r="AJ64" i="2"/>
  <c r="BH57" i="2"/>
  <c r="AJ57" i="2"/>
  <c r="BH41" i="2"/>
  <c r="AJ41" i="2"/>
  <c r="BH25" i="2"/>
  <c r="AJ25" i="2"/>
  <c r="BG81" i="2"/>
  <c r="AI81" i="2"/>
  <c r="BG100" i="2"/>
  <c r="AI100" i="2"/>
  <c r="BG89" i="2"/>
  <c r="AI89" i="2"/>
  <c r="BG64" i="2"/>
  <c r="AI64" i="2"/>
  <c r="BG49" i="2"/>
  <c r="AI49" i="2"/>
  <c r="BG99" i="2"/>
  <c r="AI99" i="2"/>
  <c r="AU76" i="2"/>
  <c r="AI76" i="2"/>
  <c r="BG24" i="2"/>
  <c r="AI24" i="2"/>
  <c r="BG79" i="2"/>
  <c r="AI79" i="2"/>
  <c r="BG70" i="2"/>
  <c r="AI70" i="2"/>
  <c r="BG37" i="2"/>
  <c r="AI37" i="2"/>
  <c r="BG65" i="2"/>
  <c r="AI65" i="2"/>
  <c r="BG43" i="2"/>
  <c r="AI43" i="2"/>
  <c r="BG54" i="2"/>
  <c r="AI54" i="2"/>
  <c r="BG38" i="2"/>
  <c r="AI38" i="2"/>
  <c r="BG66" i="2"/>
  <c r="AI66" i="2"/>
  <c r="BH84" i="2"/>
  <c r="AJ84" i="2"/>
  <c r="BI92" i="2"/>
  <c r="AK92" i="2"/>
  <c r="BI103" i="2"/>
  <c r="AK103" i="2"/>
  <c r="AV36" i="2"/>
  <c r="AJ36" i="2"/>
  <c r="BH66" i="2"/>
  <c r="AJ66" i="2"/>
  <c r="BG56" i="2"/>
  <c r="AI56" i="2"/>
  <c r="BF63" i="2"/>
  <c r="AH63" i="2"/>
  <c r="BF103" i="2"/>
  <c r="AH103" i="2"/>
  <c r="BJ34" i="2"/>
  <c r="AL34" i="2"/>
  <c r="BJ81" i="2"/>
  <c r="AL81" i="2"/>
  <c r="BJ61" i="2"/>
  <c r="AL61" i="2"/>
  <c r="BJ69" i="2"/>
  <c r="AL69" i="2"/>
  <c r="AX98" i="2"/>
  <c r="AL98" i="2"/>
  <c r="BJ49" i="2"/>
  <c r="AL49" i="2"/>
  <c r="BF52" i="2"/>
  <c r="AH52" i="2"/>
  <c r="BF78" i="2"/>
  <c r="AH78" i="2"/>
  <c r="BI23" i="2"/>
  <c r="AK23" i="2"/>
  <c r="BJ91" i="2"/>
  <c r="N91" i="2" s="1"/>
  <c r="AL91" i="2"/>
  <c r="BI29" i="2"/>
  <c r="AK29" i="2"/>
  <c r="BI53" i="2"/>
  <c r="AK53" i="2"/>
  <c r="BI25" i="2"/>
  <c r="AK25" i="2"/>
  <c r="BH83" i="2"/>
  <c r="AJ83" i="2"/>
  <c r="BH89" i="2"/>
  <c r="AJ89" i="2"/>
  <c r="AU56" i="2"/>
  <c r="K56" i="2" s="1"/>
  <c r="AT52" i="2"/>
  <c r="AW103" i="2"/>
  <c r="M103" i="2" s="1"/>
  <c r="AV89" i="2"/>
  <c r="AV22" i="2"/>
  <c r="AU48" i="2"/>
  <c r="AV85" i="2"/>
  <c r="AU25" i="2"/>
  <c r="A21" i="2"/>
  <c r="BG98" i="2"/>
  <c r="AU59" i="2"/>
  <c r="AW23" i="2"/>
  <c r="AX59" i="2"/>
  <c r="AW53" i="2"/>
  <c r="AT93" i="2"/>
  <c r="AW92" i="2"/>
  <c r="AV83" i="2"/>
  <c r="AV70" i="2"/>
  <c r="AV91" i="2"/>
  <c r="AT71" i="2"/>
  <c r="AW49" i="2"/>
  <c r="AV78" i="2"/>
  <c r="AV54" i="2"/>
  <c r="AV90" i="2"/>
  <c r="AT65" i="2"/>
  <c r="AX22" i="2"/>
  <c r="AV87" i="2"/>
  <c r="AV25" i="2"/>
  <c r="AW25" i="2"/>
  <c r="AU63" i="2"/>
  <c r="AW66" i="2"/>
  <c r="BI91" i="2"/>
  <c r="M91" i="2" s="1"/>
  <c r="BJ101" i="2"/>
  <c r="AT103" i="2"/>
  <c r="AV56" i="2"/>
  <c r="AV57" i="2"/>
  <c r="AW29" i="2"/>
  <c r="AU52" i="2"/>
  <c r="AX81" i="2"/>
  <c r="AU85" i="2"/>
  <c r="BF22" i="2"/>
  <c r="BI104" i="2"/>
  <c r="AT94" i="2"/>
  <c r="AU60" i="2"/>
  <c r="AV64" i="2"/>
  <c r="AX31" i="2"/>
  <c r="AV94" i="2"/>
  <c r="AT81" i="2"/>
  <c r="J81" i="2" s="1"/>
  <c r="AW98" i="2"/>
  <c r="AU37" i="2"/>
  <c r="BH30" i="2"/>
  <c r="AV41" i="2"/>
  <c r="AX71" i="2"/>
  <c r="AT95" i="2"/>
  <c r="AV34" i="2"/>
  <c r="AT37" i="2"/>
  <c r="AT57" i="2"/>
  <c r="AV103" i="2"/>
  <c r="AU89" i="2"/>
  <c r="K89" i="2" s="1"/>
  <c r="AU81" i="2"/>
  <c r="AX78" i="2"/>
  <c r="BI85" i="2"/>
  <c r="AX90" i="2"/>
  <c r="AX60" i="2"/>
  <c r="N60" i="2" s="1"/>
  <c r="AX80" i="2"/>
  <c r="AW76" i="2"/>
  <c r="AW43" i="2"/>
  <c r="AV88" i="2"/>
  <c r="AX23" i="2"/>
  <c r="AX89" i="2"/>
  <c r="AW70" i="2"/>
  <c r="BI81" i="2"/>
  <c r="BI96" i="2"/>
  <c r="AT46" i="2"/>
  <c r="AX41" i="2"/>
  <c r="AU92" i="2"/>
  <c r="AW54" i="2"/>
  <c r="AT77" i="2"/>
  <c r="AW90" i="2"/>
  <c r="AX99" i="2"/>
  <c r="AX103" i="2"/>
  <c r="AX94" i="2"/>
  <c r="BI75" i="2"/>
  <c r="BI59" i="2"/>
  <c r="AW100" i="2"/>
  <c r="AU47" i="2"/>
  <c r="AU32" i="2"/>
  <c r="AU94" i="2"/>
  <c r="AW51" i="2"/>
  <c r="AX56" i="2"/>
  <c r="AT47" i="2"/>
  <c r="AW64" i="2"/>
  <c r="AT79" i="2"/>
  <c r="AT60" i="2"/>
  <c r="AV26" i="2"/>
  <c r="AU72" i="2"/>
  <c r="AU53" i="2"/>
  <c r="AV23" i="2"/>
  <c r="BJ29" i="2"/>
  <c r="AV79" i="2"/>
  <c r="AT99" i="2"/>
  <c r="AV40" i="2"/>
  <c r="AT54" i="2"/>
  <c r="AX24" i="2"/>
  <c r="AX88" i="2"/>
  <c r="AT27" i="2"/>
  <c r="AW48" i="2"/>
  <c r="AV65" i="2"/>
  <c r="AV101" i="2"/>
  <c r="AW86" i="2"/>
  <c r="AV74" i="2"/>
  <c r="AX104" i="2"/>
  <c r="AV63" i="2"/>
  <c r="AW74" i="2"/>
  <c r="AT89" i="2"/>
  <c r="AX32" i="2"/>
  <c r="AW73" i="2"/>
  <c r="AX58" i="2"/>
  <c r="BH55" i="2"/>
  <c r="AT88" i="2"/>
  <c r="AT39" i="2"/>
  <c r="AX36" i="2"/>
  <c r="AW46" i="2"/>
  <c r="AX42" i="2"/>
  <c r="AT90" i="2"/>
  <c r="AT40" i="2"/>
  <c r="BG93" i="2"/>
  <c r="BG76" i="2"/>
  <c r="BF36" i="2"/>
  <c r="BJ64" i="2"/>
  <c r="BI88" i="2"/>
  <c r="AV48" i="2"/>
  <c r="AW56" i="2"/>
  <c r="AT75" i="2"/>
  <c r="AX83" i="2"/>
  <c r="AT32" i="2"/>
  <c r="AU39" i="2"/>
  <c r="AX68" i="2"/>
  <c r="AX84" i="2"/>
  <c r="AU95" i="2"/>
  <c r="AW38" i="2"/>
  <c r="AX53" i="2"/>
  <c r="AU88" i="2"/>
  <c r="AW69" i="2"/>
  <c r="AW65" i="2"/>
  <c r="AU49" i="2"/>
  <c r="AU99" i="2"/>
  <c r="BJ82" i="2"/>
  <c r="BG68" i="2"/>
  <c r="BJ102" i="2"/>
  <c r="AV102" i="2"/>
  <c r="AU30" i="2"/>
  <c r="AU46" i="2"/>
  <c r="AX67" i="2"/>
  <c r="AX75" i="2"/>
  <c r="AX87" i="2"/>
  <c r="AX95" i="2"/>
  <c r="AU23" i="2"/>
  <c r="AU31" i="2"/>
  <c r="AT44" i="2"/>
  <c r="AU55" i="2"/>
  <c r="AU87" i="2"/>
  <c r="AT100" i="2"/>
  <c r="AU28" i="2"/>
  <c r="AW42" i="2"/>
  <c r="AU80" i="2"/>
  <c r="AX93" i="2"/>
  <c r="AU91" i="2"/>
  <c r="AT72" i="2"/>
  <c r="AX72" i="2"/>
  <c r="AU33" i="2"/>
  <c r="AU61" i="2"/>
  <c r="AW99" i="2"/>
  <c r="BG29" i="2"/>
  <c r="BF86" i="2"/>
  <c r="BH47" i="2"/>
  <c r="BH52" i="2"/>
  <c r="AU75" i="2"/>
  <c r="BF84" i="2"/>
  <c r="BG86" i="2"/>
  <c r="AU102" i="2"/>
  <c r="BH50" i="2"/>
  <c r="AV50" i="2"/>
  <c r="BH92" i="2"/>
  <c r="AV92" i="2"/>
  <c r="AV100" i="2"/>
  <c r="BH100" i="2"/>
  <c r="BH24" i="2"/>
  <c r="AV24" i="2"/>
  <c r="BG103" i="2"/>
  <c r="AU103" i="2"/>
  <c r="BF73" i="2"/>
  <c r="AT73" i="2"/>
  <c r="BJ97" i="2"/>
  <c r="AX97" i="2"/>
  <c r="BF98" i="2"/>
  <c r="AT98" i="2"/>
  <c r="BF59" i="2"/>
  <c r="AT59" i="2"/>
  <c r="AT34" i="2"/>
  <c r="BF34" i="2"/>
  <c r="BF85" i="2"/>
  <c r="AT85" i="2"/>
  <c r="AV32" i="2"/>
  <c r="AV76" i="2"/>
  <c r="AU27" i="2"/>
  <c r="AV81" i="2"/>
  <c r="AV51" i="2"/>
  <c r="AX34" i="2"/>
  <c r="BJ98" i="2"/>
  <c r="BF64" i="2"/>
  <c r="AT64" i="2"/>
  <c r="BF92" i="2"/>
  <c r="AT92" i="2"/>
  <c r="BJ96" i="2"/>
  <c r="AX96" i="2"/>
  <c r="BJ51" i="2"/>
  <c r="AX51" i="2"/>
  <c r="BI26" i="2"/>
  <c r="AW26" i="2"/>
  <c r="BI36" i="2"/>
  <c r="AW36" i="2"/>
  <c r="AX49" i="2"/>
  <c r="BJ77" i="2"/>
  <c r="AX77" i="2"/>
  <c r="BJ74" i="2"/>
  <c r="AX74" i="2"/>
  <c r="BJ40" i="2"/>
  <c r="AX40" i="2"/>
  <c r="BF87" i="2"/>
  <c r="AT87" i="2"/>
  <c r="BF48" i="2"/>
  <c r="AT48" i="2"/>
  <c r="AT101" i="2"/>
  <c r="BF101" i="2"/>
  <c r="AW35" i="2"/>
  <c r="AV84" i="2"/>
  <c r="AU42" i="2"/>
  <c r="AV53" i="2"/>
  <c r="AU62" i="2"/>
  <c r="AT83" i="2"/>
  <c r="AX44" i="2"/>
  <c r="AV66" i="2"/>
  <c r="AX76" i="2"/>
  <c r="AT29" i="2"/>
  <c r="AX61" i="2"/>
  <c r="AX69" i="2"/>
  <c r="AW95" i="2"/>
  <c r="BH36" i="2"/>
  <c r="AX26" i="2"/>
  <c r="BJ92" i="2"/>
  <c r="AX92" i="2"/>
  <c r="BI97" i="2"/>
  <c r="AW97" i="2"/>
  <c r="BF104" i="2"/>
  <c r="AT104" i="2"/>
  <c r="BJ65" i="2"/>
  <c r="AX65" i="2"/>
  <c r="BF41" i="2"/>
  <c r="AT41" i="2"/>
  <c r="BI47" i="2"/>
  <c r="AW47" i="2"/>
  <c r="AW78" i="2"/>
  <c r="BI78" i="2"/>
  <c r="BI55" i="2"/>
  <c r="AW55" i="2"/>
  <c r="BI71" i="2"/>
  <c r="AW71" i="2"/>
  <c r="BI34" i="2"/>
  <c r="AW34" i="2"/>
  <c r="AW32" i="2"/>
  <c r="BI32" i="2"/>
  <c r="BJ30" i="2"/>
  <c r="AU66" i="2"/>
  <c r="BH69" i="2"/>
  <c r="AV60" i="2"/>
  <c r="AX48" i="2"/>
  <c r="AU26" i="2"/>
  <c r="AX35" i="2"/>
  <c r="AT63" i="2"/>
  <c r="AW37" i="2"/>
  <c r="AW45" i="2"/>
  <c r="AX45" i="2"/>
  <c r="AW77" i="2"/>
  <c r="AT82" i="2"/>
  <c r="BH42" i="2"/>
  <c r="BH77" i="2"/>
  <c r="AV77" i="2"/>
  <c r="BH43" i="2"/>
  <c r="AV43" i="2"/>
  <c r="BH27" i="2"/>
  <c r="AV27" i="2"/>
  <c r="BH46" i="2"/>
  <c r="AV46" i="2"/>
  <c r="BG22" i="2"/>
  <c r="AU22" i="2"/>
  <c r="BG58" i="2"/>
  <c r="AU58" i="2"/>
  <c r="AU73" i="2"/>
  <c r="BG73" i="2"/>
  <c r="AU45" i="2"/>
  <c r="BG45" i="2"/>
  <c r="AT78" i="2"/>
  <c r="AV72" i="2"/>
  <c r="AV67" i="2"/>
  <c r="AX27" i="2"/>
  <c r="AX43" i="2"/>
  <c r="AT68" i="2"/>
  <c r="AX57" i="2"/>
  <c r="AX85" i="2"/>
  <c r="AV44" i="2"/>
  <c r="AW57" i="2"/>
  <c r="AU97" i="2"/>
  <c r="AX66" i="2"/>
  <c r="AX46" i="2"/>
  <c r="AW87" i="2"/>
  <c r="AW93" i="2"/>
  <c r="AU101" i="2"/>
  <c r="BF70" i="2"/>
  <c r="BF102" i="2"/>
  <c r="BI39" i="2"/>
  <c r="AW39" i="2"/>
  <c r="BI58" i="2"/>
  <c r="AW58" i="2"/>
  <c r="BI79" i="2"/>
  <c r="AW79" i="2"/>
  <c r="AW89" i="2"/>
  <c r="BI89" i="2"/>
  <c r="BI41" i="2"/>
  <c r="AW41" i="2"/>
  <c r="AW67" i="2"/>
  <c r="BI67" i="2"/>
  <c r="BI50" i="2"/>
  <c r="AW50" i="2"/>
  <c r="BI33" i="2"/>
  <c r="AW33" i="2"/>
  <c r="AW44" i="2"/>
  <c r="BI44" i="2"/>
  <c r="BI28" i="2"/>
  <c r="AW28" i="2"/>
  <c r="BI102" i="2"/>
  <c r="BJ33" i="2"/>
  <c r="AX33" i="2"/>
  <c r="BF49" i="2"/>
  <c r="AT49" i="2"/>
  <c r="BI82" i="2"/>
  <c r="AW82" i="2"/>
  <c r="BJ86" i="2"/>
  <c r="AX86" i="2"/>
  <c r="BF91" i="2"/>
  <c r="AT91" i="2"/>
  <c r="AT96" i="2"/>
  <c r="BF96" i="2"/>
  <c r="BJ100" i="2"/>
  <c r="AX100" i="2"/>
  <c r="BJ63" i="2"/>
  <c r="AX63" i="2"/>
  <c r="BJ28" i="2"/>
  <c r="AX28" i="2"/>
  <c r="BJ62" i="2"/>
  <c r="AX62" i="2"/>
  <c r="BJ52" i="2"/>
  <c r="AX52" i="2"/>
  <c r="BJ55" i="2"/>
  <c r="AX55" i="2"/>
  <c r="BJ39" i="2"/>
  <c r="AX39" i="2"/>
  <c r="AT80" i="2"/>
  <c r="BF80" i="2"/>
  <c r="BF33" i="2"/>
  <c r="AT33" i="2"/>
  <c r="BF56" i="2"/>
  <c r="AT56" i="2"/>
  <c r="BF51" i="2"/>
  <c r="AT51" i="2"/>
  <c r="BF35" i="2"/>
  <c r="AT35" i="2"/>
  <c r="BF21" i="2"/>
  <c r="AT21" i="2"/>
  <c r="P20" i="2"/>
  <c r="AT67" i="2"/>
  <c r="AT61" i="2"/>
  <c r="AT66" i="2"/>
  <c r="AW62" i="2"/>
  <c r="AT26" i="2"/>
  <c r="BG82" i="2"/>
  <c r="AU82" i="2"/>
  <c r="AV93" i="2"/>
  <c r="BH93" i="2"/>
  <c r="BH99" i="2"/>
  <c r="AV99" i="2"/>
  <c r="BH28" i="2"/>
  <c r="AV28" i="2"/>
  <c r="BH62" i="2"/>
  <c r="AV62" i="2"/>
  <c r="BH39" i="2"/>
  <c r="AV39" i="2"/>
  <c r="BH86" i="2"/>
  <c r="AV86" i="2"/>
  <c r="BH73" i="2"/>
  <c r="AV73" i="2"/>
  <c r="BH37" i="2"/>
  <c r="AV37" i="2"/>
  <c r="BH21" i="2"/>
  <c r="AV21" i="2"/>
  <c r="BG84" i="2"/>
  <c r="AU84" i="2"/>
  <c r="AU104" i="2"/>
  <c r="BG104" i="2"/>
  <c r="AU90" i="2"/>
  <c r="BG90" i="2"/>
  <c r="BG67" i="2"/>
  <c r="AU67" i="2"/>
  <c r="BG51" i="2"/>
  <c r="AU51" i="2"/>
  <c r="AU77" i="2"/>
  <c r="BG77" i="2"/>
  <c r="AU41" i="2"/>
  <c r="BG41" i="2"/>
  <c r="BG83" i="2"/>
  <c r="AU83" i="2"/>
  <c r="BG71" i="2"/>
  <c r="AU71" i="2"/>
  <c r="BG40" i="2"/>
  <c r="AU40" i="2"/>
  <c r="AU69" i="2"/>
  <c r="BG69" i="2"/>
  <c r="BG44" i="2"/>
  <c r="AU44" i="2"/>
  <c r="AW83" i="2"/>
  <c r="BI83" i="2"/>
  <c r="AW22" i="2"/>
  <c r="BI22" i="2"/>
  <c r="AX38" i="2"/>
  <c r="BJ38" i="2"/>
  <c r="AX21" i="2"/>
  <c r="BJ21" i="2"/>
  <c r="AT62" i="2"/>
  <c r="BF62" i="2"/>
  <c r="AT31" i="2"/>
  <c r="BF31" i="2"/>
  <c r="AW80" i="2"/>
  <c r="BI80" i="2"/>
  <c r="AW63" i="2"/>
  <c r="BI63" i="2"/>
  <c r="AW40" i="2"/>
  <c r="BI40" i="2"/>
  <c r="AU21" i="2"/>
  <c r="BG21" i="2"/>
  <c r="AT30" i="2"/>
  <c r="AV80" i="2"/>
  <c r="AV96" i="2"/>
  <c r="AW24" i="2"/>
  <c r="AV33" i="2"/>
  <c r="AU38" i="2"/>
  <c r="AV49" i="2"/>
  <c r="AU54" i="2"/>
  <c r="AW72" i="2"/>
  <c r="AU79" i="2"/>
  <c r="AV35" i="2"/>
  <c r="AU24" i="2"/>
  <c r="AT53" i="2"/>
  <c r="AW61" i="2"/>
  <c r="AW101" i="2"/>
  <c r="AT76" i="2"/>
  <c r="BJ50" i="2"/>
  <c r="BJ25" i="2"/>
  <c r="BH75" i="2"/>
  <c r="BH95" i="2"/>
  <c r="BF42" i="2"/>
  <c r="AW84" i="2"/>
  <c r="BI84" i="2"/>
  <c r="AX70" i="2"/>
  <c r="BJ70" i="2"/>
  <c r="AX37" i="2"/>
  <c r="BJ37" i="2"/>
  <c r="AT50" i="2"/>
  <c r="BF50" i="2"/>
  <c r="AT74" i="2"/>
  <c r="BF74" i="2"/>
  <c r="AT58" i="2"/>
  <c r="BF58" i="2"/>
  <c r="AW68" i="2"/>
  <c r="BI68" i="2"/>
  <c r="AW60" i="2"/>
  <c r="BI60" i="2"/>
  <c r="AW52" i="2"/>
  <c r="BI52" i="2"/>
  <c r="BI21" i="2"/>
  <c r="AW21" i="2"/>
  <c r="AU57" i="2"/>
  <c r="BG57" i="2"/>
  <c r="AW31" i="2"/>
  <c r="AV68" i="2"/>
  <c r="AV59" i="2"/>
  <c r="AU100" i="2"/>
  <c r="AU34" i="2"/>
  <c r="AU50" i="2"/>
  <c r="AU70" i="2"/>
  <c r="AV97" i="2"/>
  <c r="AT24" i="2"/>
  <c r="AV58" i="2"/>
  <c r="AV82" i="2"/>
  <c r="AV98" i="2"/>
  <c r="AT25" i="2"/>
  <c r="AV31" i="2"/>
  <c r="AU36" i="2"/>
  <c r="AT45" i="2"/>
  <c r="AU64" i="2"/>
  <c r="AT69" i="2"/>
  <c r="AX73" i="2"/>
  <c r="AU96" i="2"/>
  <c r="AV71" i="2"/>
  <c r="AX47" i="2"/>
  <c r="AT28" i="2"/>
  <c r="AU43" i="2"/>
  <c r="AU65" i="2"/>
  <c r="AV29" i="2"/>
  <c r="AW94" i="2"/>
  <c r="AV45" i="2"/>
  <c r="AX54" i="2"/>
  <c r="BF43" i="2"/>
  <c r="AT55" i="2"/>
  <c r="BF55" i="2"/>
  <c r="AT23" i="2"/>
  <c r="BF23" i="2"/>
  <c r="AW30" i="2"/>
  <c r="BI30" i="2"/>
  <c r="AV104" i="2"/>
  <c r="BH104" i="2"/>
  <c r="AV61" i="2"/>
  <c r="BH61" i="2"/>
  <c r="AU74" i="2"/>
  <c r="BG74" i="2"/>
  <c r="AU78" i="2"/>
  <c r="BG78" i="2"/>
  <c r="M27" i="2"/>
  <c r="L83" i="2" l="1"/>
  <c r="M119" i="2"/>
  <c r="L134" i="2"/>
  <c r="N127" i="2"/>
  <c r="N135" i="2"/>
  <c r="M109" i="2"/>
  <c r="K109" i="2"/>
  <c r="L137" i="2"/>
  <c r="M101" i="2"/>
  <c r="L96" i="2"/>
  <c r="M62" i="2"/>
  <c r="N121" i="2"/>
  <c r="K100" i="2"/>
  <c r="J136" i="2"/>
  <c r="K121" i="2"/>
  <c r="M132" i="2"/>
  <c r="J114" i="2"/>
  <c r="N122" i="2"/>
  <c r="J126" i="2"/>
  <c r="K126" i="2"/>
  <c r="K119" i="2"/>
  <c r="K35" i="2"/>
  <c r="N128" i="2"/>
  <c r="N112" i="2"/>
  <c r="L110" i="2"/>
  <c r="N140" i="2"/>
  <c r="J116" i="2"/>
  <c r="K138" i="2"/>
  <c r="K115" i="2"/>
  <c r="L38" i="2"/>
  <c r="L29" i="2"/>
  <c r="L31" i="2"/>
  <c r="L33" i="2"/>
  <c r="K26" i="2"/>
  <c r="N26" i="2"/>
  <c r="K27" i="2"/>
  <c r="J27" i="2"/>
  <c r="L26" i="2"/>
  <c r="K32" i="2"/>
  <c r="M75" i="2"/>
  <c r="N41" i="2"/>
  <c r="N136" i="2"/>
  <c r="J122" i="2"/>
  <c r="N124" i="2"/>
  <c r="L138" i="2"/>
  <c r="J123" i="2"/>
  <c r="M112" i="2"/>
  <c r="N120" i="2"/>
  <c r="M137" i="2"/>
  <c r="N130" i="2"/>
  <c r="J135" i="2"/>
  <c r="N107" i="2"/>
  <c r="J131" i="2"/>
  <c r="N119" i="2"/>
  <c r="N109" i="2"/>
  <c r="J140" i="2"/>
  <c r="J139" i="2"/>
  <c r="L108" i="2"/>
  <c r="N116" i="2"/>
  <c r="L106" i="2"/>
  <c r="N126" i="2"/>
  <c r="L129" i="2"/>
  <c r="J109" i="2"/>
  <c r="N111" i="2"/>
  <c r="J107" i="2"/>
  <c r="K136" i="2"/>
  <c r="K124" i="2"/>
  <c r="K134" i="2"/>
  <c r="L140" i="2"/>
  <c r="N131" i="2"/>
  <c r="K70" i="2"/>
  <c r="J78" i="2"/>
  <c r="N69" i="2"/>
  <c r="N49" i="2"/>
  <c r="K118" i="2"/>
  <c r="K130" i="2"/>
  <c r="J118" i="2"/>
  <c r="N115" i="2"/>
  <c r="J111" i="2"/>
  <c r="M134" i="2"/>
  <c r="J127" i="2"/>
  <c r="M117" i="2"/>
  <c r="N129" i="2"/>
  <c r="N138" i="2"/>
  <c r="M120" i="2"/>
  <c r="K107" i="2"/>
  <c r="K122" i="2"/>
  <c r="J119" i="2"/>
  <c r="N125" i="2"/>
  <c r="L121" i="2"/>
  <c r="K123" i="2"/>
  <c r="J22" i="2"/>
  <c r="K113" i="2"/>
  <c r="N110" i="2"/>
  <c r="M21" i="2"/>
  <c r="J94" i="2"/>
  <c r="L35" i="2"/>
  <c r="K28" i="2"/>
  <c r="K30" i="2"/>
  <c r="J32" i="2"/>
  <c r="K76" i="2"/>
  <c r="N32" i="2"/>
  <c r="L65" i="2"/>
  <c r="N24" i="2"/>
  <c r="N22" i="2"/>
  <c r="J38" i="2"/>
  <c r="N58" i="2"/>
  <c r="L105" i="2"/>
  <c r="M42" i="2"/>
  <c r="K68" i="2"/>
  <c r="M65" i="2"/>
  <c r="M38" i="2"/>
  <c r="K39" i="2"/>
  <c r="M56" i="2"/>
  <c r="J36" i="2"/>
  <c r="J90" i="2"/>
  <c r="J39" i="2"/>
  <c r="M73" i="2"/>
  <c r="L63" i="2"/>
  <c r="L23" i="2"/>
  <c r="L30" i="2"/>
  <c r="K36" i="2"/>
  <c r="L59" i="2"/>
  <c r="L80" i="2"/>
  <c r="N43" i="2"/>
  <c r="N45" i="2"/>
  <c r="L53" i="2"/>
  <c r="L81" i="2"/>
  <c r="J84" i="2"/>
  <c r="J100" i="2"/>
  <c r="L22" i="2"/>
  <c r="K105" i="2"/>
  <c r="N105" i="2"/>
  <c r="J105" i="2"/>
  <c r="J45" i="2"/>
  <c r="L97" i="2"/>
  <c r="L75" i="2"/>
  <c r="L72" i="2"/>
  <c r="L60" i="2"/>
  <c r="K62" i="2"/>
  <c r="K86" i="2"/>
  <c r="K61" i="2"/>
  <c r="J44" i="2"/>
  <c r="N42" i="2"/>
  <c r="J88" i="2"/>
  <c r="M51" i="2"/>
  <c r="J77" i="2"/>
  <c r="M66" i="2"/>
  <c r="L87" i="2"/>
  <c r="J93" i="2"/>
  <c r="K59" i="2"/>
  <c r="N47" i="2"/>
  <c r="L58" i="2"/>
  <c r="K50" i="2"/>
  <c r="L68" i="2"/>
  <c r="J61" i="2"/>
  <c r="K101" i="2"/>
  <c r="L42" i="2"/>
  <c r="N53" i="2"/>
  <c r="N68" i="2"/>
  <c r="J75" i="2"/>
  <c r="L40" i="2"/>
  <c r="M59" i="2"/>
  <c r="N99" i="2"/>
  <c r="K92" i="2"/>
  <c r="M81" i="2"/>
  <c r="N80" i="2"/>
  <c r="N78" i="2"/>
  <c r="J57" i="2"/>
  <c r="N101" i="2"/>
  <c r="N59" i="2"/>
  <c r="M105" i="2"/>
  <c r="M94" i="2"/>
  <c r="J28" i="2"/>
  <c r="N25" i="2"/>
  <c r="K79" i="2"/>
  <c r="K38" i="2"/>
  <c r="N35" i="2"/>
  <c r="L66" i="2"/>
  <c r="L57" i="2"/>
  <c r="L25" i="2"/>
  <c r="L90" i="2"/>
  <c r="M92" i="2"/>
  <c r="J42" i="2"/>
  <c r="J53" i="2"/>
  <c r="N61" i="2"/>
  <c r="N98" i="2"/>
  <c r="K37" i="2"/>
  <c r="J52" i="2"/>
  <c r="K48" i="2"/>
  <c r="L84" i="2"/>
  <c r="N34" i="2"/>
  <c r="K102" i="2"/>
  <c r="L52" i="2"/>
  <c r="M99" i="2"/>
  <c r="J72" i="2"/>
  <c r="K55" i="2"/>
  <c r="N95" i="2"/>
  <c r="K46" i="2"/>
  <c r="K49" i="2"/>
  <c r="N64" i="2"/>
  <c r="J40" i="2"/>
  <c r="N36" i="2"/>
  <c r="M74" i="2"/>
  <c r="M86" i="2"/>
  <c r="N29" i="2"/>
  <c r="J47" i="2"/>
  <c r="N23" i="2"/>
  <c r="N71" i="2"/>
  <c r="M98" i="2"/>
  <c r="L64" i="2"/>
  <c r="M29" i="2"/>
  <c r="M25" i="2"/>
  <c r="J65" i="2"/>
  <c r="M49" i="2"/>
  <c r="J103" i="2"/>
  <c r="J14" i="2"/>
  <c r="N50" i="2"/>
  <c r="L74" i="2"/>
  <c r="L103" i="2"/>
  <c r="L45" i="2"/>
  <c r="K43" i="2"/>
  <c r="K96" i="2"/>
  <c r="L98" i="2"/>
  <c r="L49" i="2"/>
  <c r="J102" i="2"/>
  <c r="M87" i="2"/>
  <c r="M57" i="2"/>
  <c r="J68" i="2"/>
  <c r="M77" i="2"/>
  <c r="J63" i="2"/>
  <c r="M95" i="2"/>
  <c r="N76" i="2"/>
  <c r="M35" i="2"/>
  <c r="L51" i="2"/>
  <c r="L32" i="2"/>
  <c r="N87" i="2"/>
  <c r="K81" i="2"/>
  <c r="L41" i="2"/>
  <c r="K85" i="2"/>
  <c r="M23" i="2"/>
  <c r="L89" i="2"/>
  <c r="N67" i="2"/>
  <c r="N73" i="2"/>
  <c r="L82" i="2"/>
  <c r="M61" i="2"/>
  <c r="J66" i="2"/>
  <c r="J70" i="2"/>
  <c r="N46" i="2"/>
  <c r="L44" i="2"/>
  <c r="L69" i="2"/>
  <c r="L47" i="2"/>
  <c r="K91" i="2"/>
  <c r="L101" i="2"/>
  <c r="N88" i="2"/>
  <c r="J99" i="2"/>
  <c r="J60" i="2"/>
  <c r="N56" i="2"/>
  <c r="K47" i="2"/>
  <c r="M90" i="2"/>
  <c r="L88" i="2"/>
  <c r="J37" i="2"/>
  <c r="K60" i="2"/>
  <c r="J71" i="2"/>
  <c r="K25" i="2"/>
  <c r="L14" i="2"/>
  <c r="J43" i="2"/>
  <c r="J69" i="2"/>
  <c r="M72" i="2"/>
  <c r="J30" i="2"/>
  <c r="N66" i="2"/>
  <c r="N85" i="2"/>
  <c r="N27" i="2"/>
  <c r="M45" i="2"/>
  <c r="K66" i="2"/>
  <c r="N44" i="2"/>
  <c r="K42" i="2"/>
  <c r="J86" i="2"/>
  <c r="K33" i="2"/>
  <c r="N93" i="2"/>
  <c r="K31" i="2"/>
  <c r="N75" i="2"/>
  <c r="L102" i="2"/>
  <c r="N82" i="2"/>
  <c r="M69" i="2"/>
  <c r="K95" i="2"/>
  <c r="L48" i="2"/>
  <c r="N104" i="2"/>
  <c r="K53" i="2"/>
  <c r="J79" i="2"/>
  <c r="N94" i="2"/>
  <c r="J46" i="2"/>
  <c r="M70" i="2"/>
  <c r="M43" i="2"/>
  <c r="N90" i="2"/>
  <c r="L34" i="2"/>
  <c r="L94" i="2"/>
  <c r="N81" i="2"/>
  <c r="L56" i="2"/>
  <c r="L54" i="2"/>
  <c r="L91" i="2"/>
  <c r="L85" i="2"/>
  <c r="M14" i="2"/>
  <c r="N54" i="2"/>
  <c r="K65" i="2"/>
  <c r="L71" i="2"/>
  <c r="K64" i="2"/>
  <c r="J25" i="2"/>
  <c r="J24" i="2"/>
  <c r="K34" i="2"/>
  <c r="M31" i="2"/>
  <c r="L95" i="2"/>
  <c r="J76" i="2"/>
  <c r="K24" i="2"/>
  <c r="K54" i="2"/>
  <c r="M24" i="2"/>
  <c r="J26" i="2"/>
  <c r="J67" i="2"/>
  <c r="M102" i="2"/>
  <c r="M93" i="2"/>
  <c r="K97" i="2"/>
  <c r="N57" i="2"/>
  <c r="L67" i="2"/>
  <c r="J82" i="2"/>
  <c r="M37" i="2"/>
  <c r="N48" i="2"/>
  <c r="N30" i="2"/>
  <c r="L36" i="2"/>
  <c r="J29" i="2"/>
  <c r="J83" i="2"/>
  <c r="L76" i="2"/>
  <c r="K75" i="2"/>
  <c r="K29" i="2"/>
  <c r="N72" i="2"/>
  <c r="K80" i="2"/>
  <c r="K87" i="2"/>
  <c r="K23" i="2"/>
  <c r="N102" i="2"/>
  <c r="K99" i="2"/>
  <c r="K88" i="2"/>
  <c r="N84" i="2"/>
  <c r="N83" i="2"/>
  <c r="M88" i="2"/>
  <c r="K93" i="2"/>
  <c r="M46" i="2"/>
  <c r="L55" i="2"/>
  <c r="J89" i="2"/>
  <c r="M48" i="2"/>
  <c r="J54" i="2"/>
  <c r="L79" i="2"/>
  <c r="K72" i="2"/>
  <c r="M64" i="2"/>
  <c r="K94" i="2"/>
  <c r="M100" i="2"/>
  <c r="N103" i="2"/>
  <c r="M54" i="2"/>
  <c r="M96" i="2"/>
  <c r="N89" i="2"/>
  <c r="M76" i="2"/>
  <c r="M85" i="2"/>
  <c r="J95" i="2"/>
  <c r="N31" i="2"/>
  <c r="M104" i="2"/>
  <c r="K52" i="2"/>
  <c r="K63" i="2"/>
  <c r="L78" i="2"/>
  <c r="L70" i="2"/>
  <c r="M53" i="2"/>
  <c r="K98" i="2"/>
  <c r="N14" i="2"/>
  <c r="K14" i="2"/>
  <c r="J48" i="2"/>
  <c r="N40" i="2"/>
  <c r="N77" i="2"/>
  <c r="J91" i="2"/>
  <c r="L77" i="2"/>
  <c r="M71" i="2"/>
  <c r="M78" i="2"/>
  <c r="J41" i="2"/>
  <c r="J104" i="2"/>
  <c r="N92" i="2"/>
  <c r="M58" i="2"/>
  <c r="M36" i="2"/>
  <c r="N51" i="2"/>
  <c r="J92" i="2"/>
  <c r="J85" i="2"/>
  <c r="J59" i="2"/>
  <c r="N97" i="2"/>
  <c r="K103" i="2"/>
  <c r="L39" i="2"/>
  <c r="J98" i="2"/>
  <c r="L46" i="2"/>
  <c r="M34" i="2"/>
  <c r="M55" i="2"/>
  <c r="N65" i="2"/>
  <c r="J101" i="2"/>
  <c r="J87" i="2"/>
  <c r="N74" i="2"/>
  <c r="M26" i="2"/>
  <c r="N39" i="2"/>
  <c r="J56" i="2"/>
  <c r="J80" i="2"/>
  <c r="N55" i="2"/>
  <c r="N62" i="2"/>
  <c r="N63" i="2"/>
  <c r="N86" i="2"/>
  <c r="J49" i="2"/>
  <c r="M50" i="2"/>
  <c r="M39" i="2"/>
  <c r="K74" i="2"/>
  <c r="L104" i="2"/>
  <c r="J23" i="2"/>
  <c r="L37" i="2"/>
  <c r="L62" i="2"/>
  <c r="J64" i="2"/>
  <c r="J73" i="2"/>
  <c r="L24" i="2"/>
  <c r="L92" i="2"/>
  <c r="K21" i="2"/>
  <c r="M63" i="2"/>
  <c r="J31" i="2"/>
  <c r="N21" i="2"/>
  <c r="M22" i="2"/>
  <c r="K44" i="2"/>
  <c r="K40" i="2"/>
  <c r="K83" i="2"/>
  <c r="K77" i="2"/>
  <c r="K104" i="2"/>
  <c r="L21" i="2"/>
  <c r="L73" i="2"/>
  <c r="L93" i="2"/>
  <c r="J51" i="2"/>
  <c r="J33" i="2"/>
  <c r="N52" i="2"/>
  <c r="N28" i="2"/>
  <c r="N100" i="2"/>
  <c r="M82" i="2"/>
  <c r="N33" i="2"/>
  <c r="K45" i="2"/>
  <c r="K58" i="2"/>
  <c r="L43" i="2"/>
  <c r="L100" i="2"/>
  <c r="L50" i="2"/>
  <c r="K73" i="2"/>
  <c r="K71" i="2"/>
  <c r="K51" i="2"/>
  <c r="K84" i="2"/>
  <c r="L86" i="2"/>
  <c r="L99" i="2"/>
  <c r="K82" i="2"/>
  <c r="M41" i="2"/>
  <c r="M79" i="2"/>
  <c r="M47" i="2"/>
  <c r="M97" i="2"/>
  <c r="N96" i="2"/>
  <c r="J34" i="2"/>
  <c r="M28" i="2"/>
  <c r="M33" i="2"/>
  <c r="M67" i="2"/>
  <c r="M89" i="2"/>
  <c r="M32" i="2"/>
  <c r="K22" i="2"/>
  <c r="L27" i="2"/>
  <c r="K57" i="2"/>
  <c r="M52" i="2"/>
  <c r="M68" i="2"/>
  <c r="J74" i="2"/>
  <c r="N37" i="2"/>
  <c r="M84" i="2"/>
  <c r="J21" i="2"/>
  <c r="AY21" i="2"/>
  <c r="J96" i="2"/>
  <c r="K78" i="2"/>
  <c r="L61" i="2"/>
  <c r="M30" i="2"/>
  <c r="J55" i="2"/>
  <c r="M40" i="2"/>
  <c r="M80" i="2"/>
  <c r="J62" i="2"/>
  <c r="N38" i="2"/>
  <c r="M83" i="2"/>
  <c r="K69" i="2"/>
  <c r="K41" i="2"/>
  <c r="K90" i="2"/>
  <c r="M44" i="2"/>
  <c r="M60" i="2"/>
  <c r="J58" i="2"/>
  <c r="J50" i="2"/>
  <c r="N70" i="2"/>
  <c r="K67" i="2"/>
  <c r="L28" i="2"/>
  <c r="J35" i="2"/>
  <c r="E18" i="1" l="1"/>
  <c r="F20" i="1" s="1"/>
  <c r="C18" i="1"/>
  <c r="C21" i="2"/>
  <c r="BA21" i="2" s="1"/>
  <c r="E21" i="1" l="1"/>
  <c r="F21" i="1" s="1"/>
  <c r="E21" i="2"/>
  <c r="BB21" i="2"/>
  <c r="F21" i="2" s="1"/>
  <c r="R21" i="2" l="1"/>
  <c r="S21" i="2"/>
  <c r="BC21" i="2"/>
  <c r="G21" i="2" s="1"/>
  <c r="BD21" i="2" l="1"/>
  <c r="H21" i="2" s="1"/>
  <c r="U21" i="2" s="1"/>
  <c r="AC22" i="2"/>
  <c r="AO22" i="2" s="1"/>
  <c r="T21" i="2"/>
  <c r="AD22" i="2"/>
  <c r="AP22" i="2" s="1"/>
  <c r="BE21" i="2" l="1"/>
  <c r="I21" i="2" s="1"/>
  <c r="V21" i="2" s="1"/>
  <c r="P21" i="2" s="1"/>
  <c r="O21" i="2" s="1"/>
  <c r="AE22" i="2"/>
  <c r="AF22" i="2"/>
  <c r="AR22" i="2" s="1"/>
  <c r="A22" i="2" l="1"/>
  <c r="AG22" i="2"/>
  <c r="AS22" i="2" s="1"/>
  <c r="AQ22" i="2"/>
  <c r="AM22" i="2" l="1"/>
  <c r="AY22" i="2"/>
  <c r="BA22" i="2" l="1"/>
  <c r="E22" i="2" s="1"/>
  <c r="BB22" i="2" l="1"/>
  <c r="F22" i="2" s="1"/>
  <c r="S22" i="2" s="1"/>
  <c r="R22" i="2"/>
  <c r="BC22" i="2" l="1"/>
  <c r="G22" i="2" s="1"/>
  <c r="T22" i="2" s="1"/>
  <c r="AD23" i="2"/>
  <c r="AC23" i="2"/>
  <c r="AO23" i="2" s="1"/>
  <c r="BD22" i="2" l="1"/>
  <c r="BE22" i="2" s="1"/>
  <c r="I22" i="2" s="1"/>
  <c r="AE23" i="2"/>
  <c r="AP23" i="2"/>
  <c r="H22" i="2" l="1"/>
  <c r="U22" i="2" s="1"/>
  <c r="V22" i="2"/>
  <c r="AQ23" i="2"/>
  <c r="AF23" i="2" l="1"/>
  <c r="AR23" i="2" s="1"/>
  <c r="A23" i="2"/>
  <c r="P22" i="2"/>
  <c r="O22" i="2" s="1"/>
  <c r="AG23" i="2"/>
  <c r="AS23" i="2" l="1"/>
  <c r="AM23" i="2"/>
  <c r="AY23" i="2" l="1"/>
  <c r="BA23" i="2" s="1"/>
  <c r="E23" i="2" s="1"/>
  <c r="R23" i="2" s="1"/>
  <c r="AC24" i="2" l="1"/>
  <c r="AO24" i="2" s="1"/>
  <c r="BB23" i="2"/>
  <c r="F23" i="2" s="1"/>
  <c r="BC23" i="2" l="1"/>
  <c r="G23" i="2" s="1"/>
  <c r="T23" i="2" s="1"/>
  <c r="S23" i="2"/>
  <c r="BD23" i="2" l="1"/>
  <c r="H23" i="2" s="1"/>
  <c r="U23" i="2" s="1"/>
  <c r="AF24" i="2" s="1"/>
  <c r="AR24" i="2" s="1"/>
  <c r="AD24" i="2"/>
  <c r="AP24" i="2" s="1"/>
  <c r="AE24" i="2"/>
  <c r="BE23" i="2" l="1"/>
  <c r="I23" i="2" s="1"/>
  <c r="V23" i="2" s="1"/>
  <c r="AG24" i="2" s="1"/>
  <c r="AS24" i="2" s="1"/>
  <c r="AQ24" i="2"/>
  <c r="A24" i="2" l="1"/>
  <c r="P23" i="2"/>
  <c r="O23" i="2" s="1"/>
  <c r="AM24" i="2"/>
  <c r="AY24" i="2"/>
  <c r="BA24" i="2" l="1"/>
  <c r="E24" i="2" s="1"/>
  <c r="R24" i="2" s="1"/>
  <c r="AC25" i="2" s="1"/>
  <c r="AO25" i="2" s="1"/>
  <c r="BB24" i="2" l="1"/>
  <c r="F24" i="2" s="1"/>
  <c r="S24" i="2" s="1"/>
  <c r="BC24" i="2" l="1"/>
  <c r="G24" i="2" s="1"/>
  <c r="T24" i="2" s="1"/>
  <c r="AD25" i="2"/>
  <c r="AP25" i="2" s="1"/>
  <c r="BD24" i="2" l="1"/>
  <c r="H24" i="2" s="1"/>
  <c r="AE25" i="2"/>
  <c r="AQ25" i="2" s="1"/>
  <c r="BE24" i="2" l="1"/>
  <c r="I24" i="2" s="1"/>
  <c r="V24" i="2" s="1"/>
  <c r="U24" i="2"/>
  <c r="AF25" i="2" l="1"/>
  <c r="AR25" i="2" s="1"/>
  <c r="P24" i="2"/>
  <c r="O24" i="2" s="1"/>
  <c r="A25" i="2"/>
  <c r="AG25" i="2"/>
  <c r="AS25" i="2" s="1"/>
  <c r="AY25" i="2" l="1"/>
  <c r="AM25" i="2"/>
  <c r="BA25" i="2" l="1"/>
  <c r="E25" i="2" s="1"/>
  <c r="R25" i="2" s="1"/>
  <c r="BB25" i="2"/>
  <c r="F25" i="2" s="1"/>
  <c r="S25" i="2" s="1"/>
  <c r="BC25" i="2" l="1"/>
  <c r="G25" i="2" s="1"/>
  <c r="T25" i="2" s="1"/>
  <c r="AD26" i="2"/>
  <c r="AP26" i="2" s="1"/>
  <c r="AC26" i="2"/>
  <c r="AO26" i="2" s="1"/>
  <c r="BD25" i="2" l="1"/>
  <c r="H25" i="2" s="1"/>
  <c r="AE26" i="2"/>
  <c r="AQ26" i="2" s="1"/>
  <c r="BE25" i="2" l="1"/>
  <c r="I25" i="2" s="1"/>
  <c r="V25" i="2" s="1"/>
  <c r="U25" i="2"/>
  <c r="AF26" i="2" l="1"/>
  <c r="AR26" i="2" s="1"/>
  <c r="A26" i="2"/>
  <c r="P25" i="2"/>
  <c r="O25" i="2" s="1"/>
  <c r="AG26" i="2"/>
  <c r="AS26" i="2" s="1"/>
  <c r="AM26" i="2" l="1"/>
  <c r="AY26" i="2"/>
  <c r="BA26" i="2" l="1"/>
  <c r="E26" i="2" s="1"/>
  <c r="R26" i="2" s="1"/>
  <c r="BA27" i="2" l="1"/>
  <c r="AC27" i="2"/>
  <c r="AO27" i="2"/>
  <c r="BB26" i="2"/>
  <c r="E27" i="2" l="1"/>
  <c r="R27" i="2" s="1"/>
  <c r="F26" i="2"/>
  <c r="S26" i="2" s="1"/>
  <c r="BC26" i="2"/>
  <c r="G26" i="2" s="1"/>
  <c r="T26" i="2" s="1"/>
  <c r="AE27" i="2" s="1"/>
  <c r="AQ27" i="2" l="1"/>
  <c r="BD26" i="2"/>
  <c r="H26" i="2" s="1"/>
  <c r="U26" i="2" s="1"/>
  <c r="AF27" i="2" s="1"/>
  <c r="AR27" i="2" s="1"/>
  <c r="BA28" i="2"/>
  <c r="AC28" i="2"/>
  <c r="AO28" i="2"/>
  <c r="AD27" i="2"/>
  <c r="AP27" i="2" s="1"/>
  <c r="BE26" i="2" l="1"/>
  <c r="I26" i="2" s="1"/>
  <c r="V26" i="2" s="1"/>
  <c r="E28" i="2"/>
  <c r="R28" i="2" s="1"/>
  <c r="BA29" i="2" l="1"/>
  <c r="AO29" i="2"/>
  <c r="AC29" i="2"/>
  <c r="P26" i="2"/>
  <c r="O26" i="2" s="1"/>
  <c r="A27" i="2"/>
  <c r="AG27" i="2"/>
  <c r="E29" i="2" l="1"/>
  <c r="R29" i="2" s="1"/>
  <c r="AS27" i="2"/>
  <c r="AY27" i="2" s="1"/>
  <c r="AM27" i="2"/>
  <c r="AC30" i="2" l="1"/>
  <c r="AO30" i="2"/>
  <c r="BA30" i="2"/>
  <c r="BB27" i="2"/>
  <c r="F27" i="2" s="1"/>
  <c r="S27" i="2" s="1"/>
  <c r="E30" i="2" l="1"/>
  <c r="R30" i="2" s="1"/>
  <c r="AO31" i="2" s="1"/>
  <c r="BC27" i="2"/>
  <c r="G27" i="2" s="1"/>
  <c r="T27" i="2" s="1"/>
  <c r="AE28" i="2" s="1"/>
  <c r="AQ28" i="2" s="1"/>
  <c r="AD28" i="2"/>
  <c r="BA31" i="2" l="1"/>
  <c r="E31" i="2" s="1"/>
  <c r="AC31" i="2"/>
  <c r="BD27" i="2"/>
  <c r="H27" i="2" s="1"/>
  <c r="U27" i="2" s="1"/>
  <c r="AF28" i="2" s="1"/>
  <c r="AR28" i="2" s="1"/>
  <c r="AP28" i="2"/>
  <c r="R31" i="2" l="1"/>
  <c r="AC32" i="2" s="1"/>
  <c r="BE27" i="2"/>
  <c r="I27" i="2" s="1"/>
  <c r="V27" i="2" s="1"/>
  <c r="A28" i="2" s="1"/>
  <c r="AO32" i="2" l="1"/>
  <c r="BA32" i="2"/>
  <c r="AG28" i="2"/>
  <c r="P27" i="2"/>
  <c r="O27" i="2" s="1"/>
  <c r="E32" i="2" l="1"/>
  <c r="R32" i="2" s="1"/>
  <c r="AO33" i="2" s="1"/>
  <c r="AS28" i="2"/>
  <c r="AY28" i="2" s="1"/>
  <c r="BB28" i="2" s="1"/>
  <c r="F28" i="2" s="1"/>
  <c r="S28" i="2" s="1"/>
  <c r="AD29" i="2" s="1"/>
  <c r="AP29" i="2" s="1"/>
  <c r="AM28" i="2"/>
  <c r="BC28" i="2" l="1"/>
  <c r="G28" i="2" s="1"/>
  <c r="T28" i="2" s="1"/>
  <c r="AE29" i="2" s="1"/>
  <c r="AQ29" i="2" s="1"/>
  <c r="AC33" i="2"/>
  <c r="BA33" i="2"/>
  <c r="E33" i="2" s="1"/>
  <c r="BD28" i="2" l="1"/>
  <c r="H28" i="2" s="1"/>
  <c r="U28" i="2" s="1"/>
  <c r="AF29" i="2" s="1"/>
  <c r="AR29" i="2" s="1"/>
  <c r="R33" i="2"/>
  <c r="BA34" i="2" s="1"/>
  <c r="BE28" i="2" l="1"/>
  <c r="I28" i="2" s="1"/>
  <c r="V28" i="2" s="1"/>
  <c r="P28" i="2" s="1"/>
  <c r="O28" i="2" s="1"/>
  <c r="AO34" i="2"/>
  <c r="E34" i="2" s="1"/>
  <c r="AC34" i="2"/>
  <c r="AG29" i="2" l="1"/>
  <c r="AS29" i="2" s="1"/>
  <c r="AY29" i="2" s="1"/>
  <c r="A29" i="2"/>
  <c r="R34" i="2"/>
  <c r="AO35" i="2" s="1"/>
  <c r="AM29" i="2" l="1"/>
  <c r="BB29" i="2"/>
  <c r="BA35" i="2"/>
  <c r="E35" i="2" s="1"/>
  <c r="AC35" i="2"/>
  <c r="F29" i="2" l="1"/>
  <c r="S29" i="2" s="1"/>
  <c r="AD30" i="2" s="1"/>
  <c r="AP30" i="2" s="1"/>
  <c r="BC29" i="2"/>
  <c r="G29" i="2" s="1"/>
  <c r="T29" i="2" s="1"/>
  <c r="AE30" i="2" s="1"/>
  <c r="AQ30" i="2" s="1"/>
  <c r="R35" i="2"/>
  <c r="BA36" i="2" s="1"/>
  <c r="BD29" i="2" l="1"/>
  <c r="H29" i="2" s="1"/>
  <c r="U29" i="2" s="1"/>
  <c r="AF30" i="2" s="1"/>
  <c r="AR30" i="2" s="1"/>
  <c r="AO36" i="2"/>
  <c r="E36" i="2" s="1"/>
  <c r="AC36" i="2"/>
  <c r="BE29" i="2" l="1"/>
  <c r="I29" i="2" s="1"/>
  <c r="V29" i="2" s="1"/>
  <c r="AG30" i="2" s="1"/>
  <c r="AM30" i="2" s="1"/>
  <c r="R36" i="2"/>
  <c r="AO37" i="2" s="1"/>
  <c r="A30" i="2" l="1"/>
  <c r="P29" i="2"/>
  <c r="O29" i="2" s="1"/>
  <c r="AS30" i="2"/>
  <c r="AY30" i="2" s="1"/>
  <c r="BB30" i="2"/>
  <c r="BA37" i="2"/>
  <c r="E37" i="2" s="1"/>
  <c r="AC37" i="2"/>
  <c r="F30" i="2" l="1"/>
  <c r="S30" i="2" s="1"/>
  <c r="AP31" i="2" s="1"/>
  <c r="BC30" i="2"/>
  <c r="G30" i="2" s="1"/>
  <c r="T30" i="2" s="1"/>
  <c r="R37" i="2"/>
  <c r="AO38" i="2" s="1"/>
  <c r="AD31" i="2" l="1"/>
  <c r="BB31" i="2"/>
  <c r="F31" i="2" s="1"/>
  <c r="S31" i="2" s="1"/>
  <c r="AD32" i="2" s="1"/>
  <c r="BD30" i="2"/>
  <c r="H30" i="2" s="1"/>
  <c r="U30" i="2" s="1"/>
  <c r="AF31" i="2" s="1"/>
  <c r="AR31" i="2" s="1"/>
  <c r="AE31" i="2"/>
  <c r="AQ31" i="2" s="1"/>
  <c r="BA38" i="2"/>
  <c r="E38" i="2" s="1"/>
  <c r="AC38" i="2"/>
  <c r="BE30" i="2" l="1"/>
  <c r="I30" i="2" s="1"/>
  <c r="V30" i="2" s="1"/>
  <c r="A31" i="2" s="1"/>
  <c r="AP32" i="2"/>
  <c r="R38" i="2"/>
  <c r="AC39" i="2" s="1"/>
  <c r="BB32" i="2"/>
  <c r="P30" i="2" l="1"/>
  <c r="O30" i="2" s="1"/>
  <c r="AG31" i="2"/>
  <c r="AM31" i="2" s="1"/>
  <c r="F32" i="2"/>
  <c r="S32" i="2" s="1"/>
  <c r="AP33" i="2" s="1"/>
  <c r="AO39" i="2"/>
  <c r="BA39" i="2"/>
  <c r="BC31" i="2"/>
  <c r="G31" i="2" s="1"/>
  <c r="T31" i="2" s="1"/>
  <c r="AS31" i="2" l="1"/>
  <c r="AY31" i="2" s="1"/>
  <c r="BB33" i="2"/>
  <c r="F33" i="2" s="1"/>
  <c r="AD33" i="2"/>
  <c r="E39" i="2"/>
  <c r="R39" i="2" s="1"/>
  <c r="AO40" i="2" s="1"/>
  <c r="BD31" i="2"/>
  <c r="H31" i="2" s="1"/>
  <c r="U31" i="2" s="1"/>
  <c r="AE32" i="2"/>
  <c r="AQ32" i="2" s="1"/>
  <c r="S33" i="2" l="1"/>
  <c r="BB34" i="2" s="1"/>
  <c r="AC40" i="2"/>
  <c r="BA40" i="2"/>
  <c r="E40" i="2" s="1"/>
  <c r="AF32" i="2"/>
  <c r="AR32" i="2" s="1"/>
  <c r="BE31" i="2"/>
  <c r="I31" i="2" s="1"/>
  <c r="V31" i="2" s="1"/>
  <c r="AG32" i="2" s="1"/>
  <c r="AS32" i="2" s="1"/>
  <c r="AP34" i="2" l="1"/>
  <c r="F34" i="2" s="1"/>
  <c r="AD34" i="2"/>
  <c r="S34" i="2" s="1"/>
  <c r="AP35" i="2" s="1"/>
  <c r="R40" i="2"/>
  <c r="BA41" i="2" s="1"/>
  <c r="AY32" i="2"/>
  <c r="A32" i="2"/>
  <c r="P31" i="2"/>
  <c r="O31" i="2" s="1"/>
  <c r="AM32" i="2"/>
  <c r="BB35" i="2" l="1"/>
  <c r="F35" i="2" s="1"/>
  <c r="AC41" i="2"/>
  <c r="AO41" i="2"/>
  <c r="E41" i="2" s="1"/>
  <c r="AD35" i="2"/>
  <c r="R41" i="2" l="1"/>
  <c r="AO42" i="2" s="1"/>
  <c r="S35" i="2"/>
  <c r="BC32" i="2"/>
  <c r="G32" i="2" s="1"/>
  <c r="T32" i="2" s="1"/>
  <c r="BD32" i="2" l="1"/>
  <c r="H32" i="2" s="1"/>
  <c r="U32" i="2" s="1"/>
  <c r="AF33" i="2" s="1"/>
  <c r="AR33" i="2" s="1"/>
  <c r="BA42" i="2"/>
  <c r="E42" i="2" s="1"/>
  <c r="AC42" i="2"/>
  <c r="BB36" i="2"/>
  <c r="AP36" i="2"/>
  <c r="AD36" i="2"/>
  <c r="AE33" i="2"/>
  <c r="BE32" i="2" l="1"/>
  <c r="I32" i="2" s="1"/>
  <c r="V32" i="2" s="1"/>
  <c r="AG33" i="2" s="1"/>
  <c r="AS33" i="2" s="1"/>
  <c r="R42" i="2"/>
  <c r="F36" i="2"/>
  <c r="S36" i="2" s="1"/>
  <c r="AQ33" i="2"/>
  <c r="P32" i="2" l="1"/>
  <c r="O32" i="2" s="1"/>
  <c r="AY33" i="2"/>
  <c r="A33" i="2"/>
  <c r="AM33" i="2"/>
  <c r="AC43" i="2"/>
  <c r="AO43" i="2"/>
  <c r="BA43" i="2"/>
  <c r="AP37" i="2"/>
  <c r="BB37" i="2"/>
  <c r="AD37" i="2"/>
  <c r="BC33" i="2"/>
  <c r="G33" i="2" s="1"/>
  <c r="T33" i="2" s="1"/>
  <c r="E43" i="2" l="1"/>
  <c r="R43" i="2" s="1"/>
  <c r="F37" i="2"/>
  <c r="S37" i="2" s="1"/>
  <c r="AD38" i="2" s="1"/>
  <c r="BD33" i="2"/>
  <c r="H33" i="2" s="1"/>
  <c r="U33" i="2" s="1"/>
  <c r="AF34" i="2" s="1"/>
  <c r="BC34" i="2"/>
  <c r="AE34" i="2"/>
  <c r="AQ34" i="2"/>
  <c r="AC44" i="2" l="1"/>
  <c r="AO44" i="2"/>
  <c r="BA44" i="2"/>
  <c r="BB38" i="2"/>
  <c r="AP38" i="2"/>
  <c r="BE33" i="2"/>
  <c r="I33" i="2" s="1"/>
  <c r="V33" i="2" s="1"/>
  <c r="P33" i="2" s="1"/>
  <c r="O33" i="2" s="1"/>
  <c r="AR34" i="2"/>
  <c r="G34" i="2"/>
  <c r="T34" i="2" s="1"/>
  <c r="E44" i="2" l="1"/>
  <c r="R44" i="2" s="1"/>
  <c r="F38" i="2"/>
  <c r="S38" i="2" s="1"/>
  <c r="BB39" i="2" s="1"/>
  <c r="A34" i="2"/>
  <c r="AG34" i="2"/>
  <c r="AM34" i="2" s="1"/>
  <c r="AE35" i="2"/>
  <c r="BC35" i="2"/>
  <c r="AQ35" i="2"/>
  <c r="AO45" i="2" l="1"/>
  <c r="BA45" i="2"/>
  <c r="AC45" i="2"/>
  <c r="AP39" i="2"/>
  <c r="F39" i="2" s="1"/>
  <c r="AD39" i="2"/>
  <c r="AS34" i="2"/>
  <c r="AY34" i="2" s="1"/>
  <c r="BD34" i="2" s="1"/>
  <c r="H34" i="2" s="1"/>
  <c r="U34" i="2" s="1"/>
  <c r="AF35" i="2" s="1"/>
  <c r="AR35" i="2" s="1"/>
  <c r="G35" i="2"/>
  <c r="T35" i="2" s="1"/>
  <c r="E45" i="2" l="1"/>
  <c r="R45" i="2" s="1"/>
  <c r="S39" i="2"/>
  <c r="AP40" i="2" s="1"/>
  <c r="BE34" i="2"/>
  <c r="I34" i="2" s="1"/>
  <c r="V34" i="2" s="1"/>
  <c r="P34" i="2" s="1"/>
  <c r="O34" i="2" s="1"/>
  <c r="AE36" i="2"/>
  <c r="BC36" i="2"/>
  <c r="AQ36" i="2"/>
  <c r="AC46" i="2" l="1"/>
  <c r="BA46" i="2"/>
  <c r="AO46" i="2"/>
  <c r="BB40" i="2"/>
  <c r="F40" i="2" s="1"/>
  <c r="AD40" i="2"/>
  <c r="AG35" i="2"/>
  <c r="AM35" i="2" s="1"/>
  <c r="A35" i="2"/>
  <c r="G36" i="2"/>
  <c r="T36" i="2" s="1"/>
  <c r="E46" i="2" l="1"/>
  <c r="R46" i="2" s="1"/>
  <c r="S40" i="2"/>
  <c r="AD41" i="2" s="1"/>
  <c r="AS35" i="2"/>
  <c r="AY35" i="2" s="1"/>
  <c r="BD35" i="2"/>
  <c r="H35" i="2" s="1"/>
  <c r="U35" i="2" s="1"/>
  <c r="AE37" i="2"/>
  <c r="AQ37" i="2"/>
  <c r="BC37" i="2"/>
  <c r="BA47" i="2" l="1"/>
  <c r="AC47" i="2"/>
  <c r="AO47" i="2"/>
  <c r="BB41" i="2"/>
  <c r="AP41" i="2"/>
  <c r="AF36" i="2"/>
  <c r="AR36" i="2" s="1"/>
  <c r="BE35" i="2"/>
  <c r="I35" i="2" s="1"/>
  <c r="V35" i="2" s="1"/>
  <c r="G37" i="2"/>
  <c r="T37" i="2" s="1"/>
  <c r="F41" i="2" l="1"/>
  <c r="S41" i="2" s="1"/>
  <c r="BB42" i="2" s="1"/>
  <c r="E47" i="2"/>
  <c r="R47" i="2" s="1"/>
  <c r="P35" i="2"/>
  <c r="O35" i="2" s="1"/>
  <c r="AG36" i="2"/>
  <c r="AM36" i="2" s="1"/>
  <c r="A36" i="2"/>
  <c r="BC38" i="2"/>
  <c r="AE38" i="2"/>
  <c r="AQ38" i="2"/>
  <c r="AP42" i="2" l="1"/>
  <c r="F42" i="2" s="1"/>
  <c r="AD42" i="2"/>
  <c r="AO48" i="2"/>
  <c r="BA48" i="2"/>
  <c r="AC48" i="2"/>
  <c r="AS36" i="2"/>
  <c r="AY36" i="2" s="1"/>
  <c r="BD36" i="2" s="1"/>
  <c r="H36" i="2" s="1"/>
  <c r="U36" i="2" s="1"/>
  <c r="AF37" i="2" s="1"/>
  <c r="G38" i="2"/>
  <c r="T38" i="2" s="1"/>
  <c r="S42" i="2" l="1"/>
  <c r="AD43" i="2" s="1"/>
  <c r="E48" i="2"/>
  <c r="R48" i="2" s="1"/>
  <c r="BE36" i="2"/>
  <c r="I36" i="2" s="1"/>
  <c r="V36" i="2" s="1"/>
  <c r="P36" i="2" s="1"/>
  <c r="O36" i="2" s="1"/>
  <c r="AQ39" i="2"/>
  <c r="AE39" i="2"/>
  <c r="BC39" i="2"/>
  <c r="AR37" i="2"/>
  <c r="AP43" i="2" l="1"/>
  <c r="BB43" i="2"/>
  <c r="BA49" i="2"/>
  <c r="AO49" i="2"/>
  <c r="AC49" i="2"/>
  <c r="A37" i="2"/>
  <c r="AG37" i="2"/>
  <c r="AM37" i="2" s="1"/>
  <c r="G39" i="2"/>
  <c r="T39" i="2" s="1"/>
  <c r="F43" i="2" l="1"/>
  <c r="S43" i="2" s="1"/>
  <c r="AP44" i="2" s="1"/>
  <c r="E49" i="2"/>
  <c r="R49" i="2" s="1"/>
  <c r="AS37" i="2"/>
  <c r="AY37" i="2" s="1"/>
  <c r="AE40" i="2"/>
  <c r="AQ40" i="2"/>
  <c r="BC40" i="2"/>
  <c r="BD37" i="2"/>
  <c r="H37" i="2" s="1"/>
  <c r="U37" i="2" s="1"/>
  <c r="AD44" i="2" l="1"/>
  <c r="BB44" i="2"/>
  <c r="F44" i="2" s="1"/>
  <c r="AO50" i="2"/>
  <c r="AC50" i="2"/>
  <c r="BA50" i="2"/>
  <c r="G40" i="2"/>
  <c r="T40" i="2" s="1"/>
  <c r="AE41" i="2" s="1"/>
  <c r="AF38" i="2"/>
  <c r="AR38" i="2" s="1"/>
  <c r="BE37" i="2"/>
  <c r="I37" i="2" s="1"/>
  <c r="V37" i="2" s="1"/>
  <c r="A38" i="2" s="1"/>
  <c r="S44" i="2" l="1"/>
  <c r="AD45" i="2" s="1"/>
  <c r="E50" i="2"/>
  <c r="R50" i="2" s="1"/>
  <c r="B38" i="2"/>
  <c r="BC41" i="2"/>
  <c r="AQ41" i="2"/>
  <c r="P37" i="2"/>
  <c r="O37" i="2" s="1"/>
  <c r="AG38" i="2"/>
  <c r="AM38" i="2" s="1"/>
  <c r="AP45" i="2" l="1"/>
  <c r="BB45" i="2"/>
  <c r="BA51" i="2"/>
  <c r="AC51" i="2"/>
  <c r="AO51" i="2"/>
  <c r="G41" i="2"/>
  <c r="T41" i="2" s="1"/>
  <c r="AE42" i="2" s="1"/>
  <c r="AS38" i="2"/>
  <c r="AY38" i="2" s="1"/>
  <c r="F45" i="2" l="1"/>
  <c r="S45" i="2" s="1"/>
  <c r="AP46" i="2" s="1"/>
  <c r="E51" i="2"/>
  <c r="R51" i="2" s="1"/>
  <c r="C38" i="2"/>
  <c r="BC42" i="2"/>
  <c r="AQ42" i="2"/>
  <c r="BB46" i="2" l="1"/>
  <c r="F46" i="2" s="1"/>
  <c r="AD46" i="2"/>
  <c r="BD38" i="2"/>
  <c r="H38" i="2" s="1"/>
  <c r="U38" i="2" s="1"/>
  <c r="AC52" i="2"/>
  <c r="BA52" i="2"/>
  <c r="AO52" i="2"/>
  <c r="G42" i="2"/>
  <c r="T42" i="2" s="1"/>
  <c r="AQ43" i="2" s="1"/>
  <c r="S46" i="2" l="1"/>
  <c r="AF39" i="2"/>
  <c r="AR39" i="2" s="1"/>
  <c r="BE38" i="2"/>
  <c r="I38" i="2" s="1"/>
  <c r="V38" i="2" s="1"/>
  <c r="AG39" i="2" s="1"/>
  <c r="E52" i="2"/>
  <c r="R52" i="2" s="1"/>
  <c r="BC43" i="2"/>
  <c r="G43" i="2" s="1"/>
  <c r="AE43" i="2"/>
  <c r="AM39" i="2" l="1"/>
  <c r="AD47" i="2"/>
  <c r="BB47" i="2"/>
  <c r="AP47" i="2"/>
  <c r="AS39" i="2"/>
  <c r="AY39" i="2" s="1"/>
  <c r="P38" i="2"/>
  <c r="O38" i="2" s="1"/>
  <c r="A39" i="2"/>
  <c r="B39" i="2" s="1"/>
  <c r="AO53" i="2"/>
  <c r="BA53" i="2"/>
  <c r="AC53" i="2"/>
  <c r="T43" i="2"/>
  <c r="AQ44" i="2" s="1"/>
  <c r="F47" i="2" l="1"/>
  <c r="S47" i="2" s="1"/>
  <c r="C39" i="2"/>
  <c r="E53" i="2"/>
  <c r="R53" i="2" s="1"/>
  <c r="AE44" i="2"/>
  <c r="BC44" i="2"/>
  <c r="G44" i="2" s="1"/>
  <c r="BD39" i="2" l="1"/>
  <c r="H39" i="2" s="1"/>
  <c r="U39" i="2" s="1"/>
  <c r="BB48" i="2"/>
  <c r="AD48" i="2"/>
  <c r="AP48" i="2"/>
  <c r="AC54" i="2"/>
  <c r="BA54" i="2"/>
  <c r="AO54" i="2"/>
  <c r="T44" i="2"/>
  <c r="AQ45" i="2" s="1"/>
  <c r="BE39" i="2" l="1"/>
  <c r="I39" i="2" s="1"/>
  <c r="V39" i="2" s="1"/>
  <c r="AG40" i="2" s="1"/>
  <c r="AF40" i="2"/>
  <c r="F48" i="2"/>
  <c r="S48" i="2" s="1"/>
  <c r="AD49" i="2" s="1"/>
  <c r="E54" i="2"/>
  <c r="R54" i="2" s="1"/>
  <c r="BC45" i="2"/>
  <c r="G45" i="2" s="1"/>
  <c r="AE45" i="2"/>
  <c r="AS40" i="2" l="1"/>
  <c r="AM40" i="2"/>
  <c r="P39" i="2"/>
  <c r="O39" i="2" s="1"/>
  <c r="A40" i="2"/>
  <c r="B40" i="2" s="1"/>
  <c r="AR40" i="2"/>
  <c r="AY40" i="2" s="1"/>
  <c r="BB49" i="2"/>
  <c r="AP49" i="2"/>
  <c r="AO55" i="2"/>
  <c r="BA55" i="2"/>
  <c r="AC55" i="2"/>
  <c r="T45" i="2"/>
  <c r="BC46" i="2" s="1"/>
  <c r="C40" i="2" l="1"/>
  <c r="BD40" i="2" s="1"/>
  <c r="F49" i="2"/>
  <c r="S49" i="2" s="1"/>
  <c r="AP50" i="2" s="1"/>
  <c r="E55" i="2"/>
  <c r="R55" i="2" s="1"/>
  <c r="AE46" i="2"/>
  <c r="AQ46" i="2"/>
  <c r="G46" i="2" s="1"/>
  <c r="BE40" i="2" l="1"/>
  <c r="I40" i="2" s="1"/>
  <c r="V40" i="2" s="1"/>
  <c r="AG41" i="2" s="1"/>
  <c r="H40" i="2"/>
  <c r="U40" i="2" s="1"/>
  <c r="AF41" i="2" s="1"/>
  <c r="AR41" i="2" s="1"/>
  <c r="AD50" i="2"/>
  <c r="BB50" i="2"/>
  <c r="F50" i="2" s="1"/>
  <c r="AO56" i="2"/>
  <c r="BA56" i="2"/>
  <c r="AC56" i="2"/>
  <c r="T46" i="2"/>
  <c r="BC47" i="2" s="1"/>
  <c r="P40" i="2" l="1"/>
  <c r="O40" i="2" s="1"/>
  <c r="A41" i="2"/>
  <c r="B41" i="2" s="1"/>
  <c r="AM41" i="2"/>
  <c r="AS41" i="2"/>
  <c r="AY41" i="2" s="1"/>
  <c r="S50" i="2"/>
  <c r="AD51" i="2" s="1"/>
  <c r="E56" i="2"/>
  <c r="R56" i="2" s="1"/>
  <c r="AQ47" i="2"/>
  <c r="G47" i="2" s="1"/>
  <c r="AE47" i="2"/>
  <c r="C41" i="2" l="1"/>
  <c r="BD41" i="2"/>
  <c r="H41" i="2" s="1"/>
  <c r="U41" i="2" s="1"/>
  <c r="AP51" i="2"/>
  <c r="BB51" i="2"/>
  <c r="S51" i="2"/>
  <c r="AD52" i="2" s="1"/>
  <c r="AC57" i="2"/>
  <c r="AO57" i="2"/>
  <c r="BA57" i="2"/>
  <c r="T47" i="2"/>
  <c r="BC48" i="2" s="1"/>
  <c r="AF42" i="2" l="1"/>
  <c r="BE41" i="2"/>
  <c r="I41" i="2" s="1"/>
  <c r="V41" i="2" s="1"/>
  <c r="A42" i="2" s="1"/>
  <c r="B42" i="2" s="1"/>
  <c r="F51" i="2"/>
  <c r="AP52" i="2"/>
  <c r="BB52" i="2"/>
  <c r="E57" i="2"/>
  <c r="R57" i="2" s="1"/>
  <c r="AQ48" i="2"/>
  <c r="G48" i="2" s="1"/>
  <c r="AE48" i="2"/>
  <c r="P41" i="2" l="1"/>
  <c r="O41" i="2" s="1"/>
  <c r="AG42" i="2"/>
  <c r="AS42" i="2" s="1"/>
  <c r="AR42" i="2"/>
  <c r="F52" i="2"/>
  <c r="S52" i="2" s="1"/>
  <c r="BB53" i="2" s="1"/>
  <c r="AC58" i="2"/>
  <c r="AO58" i="2"/>
  <c r="BA58" i="2"/>
  <c r="T48" i="2"/>
  <c r="BC49" i="2" s="1"/>
  <c r="AY42" i="2" l="1"/>
  <c r="C42" i="2" s="1"/>
  <c r="BD42" i="2"/>
  <c r="BE42" i="2" s="1"/>
  <c r="I42" i="2" s="1"/>
  <c r="V42" i="2" s="1"/>
  <c r="AP53" i="2"/>
  <c r="F53" i="2" s="1"/>
  <c r="AM42" i="2"/>
  <c r="AD53" i="2"/>
  <c r="AE49" i="2"/>
  <c r="AQ49" i="2"/>
  <c r="G49" i="2" s="1"/>
  <c r="E58" i="2"/>
  <c r="R58" i="2" s="1"/>
  <c r="S53" i="2"/>
  <c r="AP54" i="2" s="1"/>
  <c r="H42" i="2" l="1"/>
  <c r="U42" i="2" s="1"/>
  <c r="AF43" i="2" s="1"/>
  <c r="AG43" i="2"/>
  <c r="AR43" i="2"/>
  <c r="P42" i="2"/>
  <c r="O42" i="2" s="1"/>
  <c r="T49" i="2"/>
  <c r="AQ50" i="2" s="1"/>
  <c r="AO59" i="2"/>
  <c r="AC59" i="2"/>
  <c r="BA59" i="2"/>
  <c r="AD54" i="2"/>
  <c r="BB54" i="2"/>
  <c r="F54" i="2" s="1"/>
  <c r="A43" i="2" l="1"/>
  <c r="B43" i="2" s="1"/>
  <c r="AM43" i="2"/>
  <c r="AS43" i="2"/>
  <c r="AY43" i="2" s="1"/>
  <c r="BC50" i="2"/>
  <c r="G50" i="2" s="1"/>
  <c r="AE50" i="2"/>
  <c r="E59" i="2"/>
  <c r="R59" i="2" s="1"/>
  <c r="S54" i="2"/>
  <c r="AP55" i="2" s="1"/>
  <c r="C43" i="2" l="1"/>
  <c r="BD43" i="2"/>
  <c r="H43" i="2" s="1"/>
  <c r="U43" i="2" s="1"/>
  <c r="T50" i="2"/>
  <c r="AE51" i="2" s="1"/>
  <c r="AO60" i="2"/>
  <c r="BA60" i="2"/>
  <c r="AC60" i="2"/>
  <c r="BB55" i="2"/>
  <c r="F55" i="2" s="1"/>
  <c r="AD55" i="2"/>
  <c r="AR44" i="2" l="1"/>
  <c r="AF44" i="2"/>
  <c r="BD44" i="2"/>
  <c r="BE43" i="2"/>
  <c r="I43" i="2" s="1"/>
  <c r="V43" i="2" s="1"/>
  <c r="BC51" i="2"/>
  <c r="AQ51" i="2"/>
  <c r="E60" i="2"/>
  <c r="R60" i="2" s="1"/>
  <c r="S55" i="2"/>
  <c r="AD56" i="2" s="1"/>
  <c r="H44" i="2" l="1"/>
  <c r="AG44" i="2"/>
  <c r="AM44" i="2" s="1"/>
  <c r="P43" i="2"/>
  <c r="O43" i="2" s="1"/>
  <c r="A44" i="2"/>
  <c r="B44" i="2" s="1"/>
  <c r="U44" i="2"/>
  <c r="G51" i="2"/>
  <c r="T51" i="2" s="1"/>
  <c r="BC52" i="2" s="1"/>
  <c r="AC61" i="2"/>
  <c r="BA61" i="2"/>
  <c r="AO61" i="2"/>
  <c r="AP56" i="2"/>
  <c r="BB56" i="2"/>
  <c r="AS44" i="2" l="1"/>
  <c r="AY44" i="2" s="1"/>
  <c r="C44" i="2" s="1"/>
  <c r="BE44" i="2" s="1"/>
  <c r="I44" i="2" s="1"/>
  <c r="V44" i="2" s="1"/>
  <c r="P44" i="2" s="1"/>
  <c r="O44" i="2" s="1"/>
  <c r="AF45" i="2"/>
  <c r="BD45" i="2"/>
  <c r="AR45" i="2"/>
  <c r="H45" i="2" s="1"/>
  <c r="AQ52" i="2"/>
  <c r="G52" i="2" s="1"/>
  <c r="AE52" i="2"/>
  <c r="E61" i="2"/>
  <c r="R61" i="2" s="1"/>
  <c r="F56" i="2"/>
  <c r="S56" i="2" s="1"/>
  <c r="AD57" i="2" s="1"/>
  <c r="A45" i="2" l="1"/>
  <c r="U45" i="2"/>
  <c r="AG45" i="2"/>
  <c r="AM45" i="2" s="1"/>
  <c r="T52" i="2"/>
  <c r="BC53" i="2" s="1"/>
  <c r="AC62" i="2"/>
  <c r="BA62" i="2"/>
  <c r="AO62" i="2"/>
  <c r="AP57" i="2"/>
  <c r="BB57" i="2"/>
  <c r="AS45" i="2" l="1"/>
  <c r="AY45" i="2" s="1"/>
  <c r="BD46" i="2"/>
  <c r="AR46" i="2"/>
  <c r="AF46" i="2"/>
  <c r="B45" i="2"/>
  <c r="C45" i="2"/>
  <c r="BE45" i="2" s="1"/>
  <c r="AQ53" i="2"/>
  <c r="G53" i="2" s="1"/>
  <c r="AE53" i="2"/>
  <c r="E62" i="2"/>
  <c r="R62" i="2" s="1"/>
  <c r="F57" i="2"/>
  <c r="S57" i="2" s="1"/>
  <c r="AP58" i="2" s="1"/>
  <c r="I45" i="2" l="1"/>
  <c r="V45" i="2" s="1"/>
  <c r="A46" i="2" s="1"/>
  <c r="B46" i="2" s="1"/>
  <c r="H46" i="2"/>
  <c r="U46" i="2" s="1"/>
  <c r="T53" i="2"/>
  <c r="BC54" i="2" s="1"/>
  <c r="AD58" i="2"/>
  <c r="BB58" i="2"/>
  <c r="F58" i="2" s="1"/>
  <c r="AO63" i="2"/>
  <c r="AC63" i="2"/>
  <c r="BA63" i="2"/>
  <c r="AG46" i="2" l="1"/>
  <c r="AM46" i="2" s="1"/>
  <c r="P45" i="2"/>
  <c r="O45" i="2" s="1"/>
  <c r="AR47" i="2"/>
  <c r="AF47" i="2"/>
  <c r="BD47" i="2"/>
  <c r="AS46" i="2"/>
  <c r="AY46" i="2" s="1"/>
  <c r="C46" i="2" s="1"/>
  <c r="BE46" i="2" s="1"/>
  <c r="I46" i="2" s="1"/>
  <c r="V46" i="2" s="1"/>
  <c r="AE54" i="2"/>
  <c r="AQ54" i="2"/>
  <c r="G54" i="2" s="1"/>
  <c r="S58" i="2"/>
  <c r="BB59" i="2" s="1"/>
  <c r="E63" i="2"/>
  <c r="R63" i="2" s="1"/>
  <c r="AG47" i="2" l="1"/>
  <c r="AS47" i="2" s="1"/>
  <c r="H47" i="2"/>
  <c r="U47" i="2" s="1"/>
  <c r="A47" i="2"/>
  <c r="P46" i="2"/>
  <c r="O46" i="2" s="1"/>
  <c r="T54" i="2"/>
  <c r="AE55" i="2" s="1"/>
  <c r="AD59" i="2"/>
  <c r="AP59" i="2"/>
  <c r="F59" i="2" s="1"/>
  <c r="AO64" i="2"/>
  <c r="BA64" i="2"/>
  <c r="AC64" i="2"/>
  <c r="AY47" i="2" l="1"/>
  <c r="AF48" i="2"/>
  <c r="AR48" i="2"/>
  <c r="BD48" i="2"/>
  <c r="AM47" i="2"/>
  <c r="B47" i="2"/>
  <c r="C47" i="2"/>
  <c r="BE47" i="2" s="1"/>
  <c r="I47" i="2" s="1"/>
  <c r="V47" i="2" s="1"/>
  <c r="AQ55" i="2"/>
  <c r="BC55" i="2"/>
  <c r="S59" i="2"/>
  <c r="AD60" i="2" s="1"/>
  <c r="E64" i="2"/>
  <c r="R64" i="2" s="1"/>
  <c r="AG48" i="2" l="1"/>
  <c r="AM48" i="2" s="1"/>
  <c r="P47" i="2"/>
  <c r="O47" i="2" s="1"/>
  <c r="A48" i="2"/>
  <c r="H48" i="2"/>
  <c r="U48" i="2" s="1"/>
  <c r="G55" i="2"/>
  <c r="T55" i="2" s="1"/>
  <c r="AE56" i="2" s="1"/>
  <c r="BB60" i="2"/>
  <c r="AP60" i="2"/>
  <c r="AO65" i="2"/>
  <c r="BA65" i="2"/>
  <c r="AC65" i="2"/>
  <c r="BD49" i="2" l="1"/>
  <c r="AF49" i="2"/>
  <c r="AR49" i="2"/>
  <c r="B48" i="2"/>
  <c r="C48" i="2"/>
  <c r="BE48" i="2" s="1"/>
  <c r="AS48" i="2"/>
  <c r="AY48" i="2" s="1"/>
  <c r="F60" i="2"/>
  <c r="S60" i="2" s="1"/>
  <c r="AD61" i="2" s="1"/>
  <c r="BC56" i="2"/>
  <c r="AQ56" i="2"/>
  <c r="E65" i="2"/>
  <c r="R65" i="2" s="1"/>
  <c r="I48" i="2" l="1"/>
  <c r="V48" i="2" s="1"/>
  <c r="P48" i="2" s="1"/>
  <c r="O48" i="2" s="1"/>
  <c r="H49" i="2"/>
  <c r="U49" i="2" s="1"/>
  <c r="A49" i="2"/>
  <c r="AP61" i="2"/>
  <c r="BB61" i="2"/>
  <c r="G56" i="2"/>
  <c r="T56" i="2" s="1"/>
  <c r="BC57" i="2" s="1"/>
  <c r="BA66" i="2"/>
  <c r="AO66" i="2"/>
  <c r="AC66" i="2"/>
  <c r="AS49" i="2" l="1"/>
  <c r="AY49" i="2" s="1"/>
  <c r="AG49" i="2"/>
  <c r="AM49" i="2" s="1"/>
  <c r="BE49" i="2"/>
  <c r="C49" i="2"/>
  <c r="B49" i="2"/>
  <c r="AF50" i="2"/>
  <c r="BD50" i="2"/>
  <c r="AR50" i="2"/>
  <c r="F61" i="2"/>
  <c r="S61" i="2" s="1"/>
  <c r="BB62" i="2" s="1"/>
  <c r="AE57" i="2"/>
  <c r="AQ57" i="2"/>
  <c r="G57" i="2" s="1"/>
  <c r="E66" i="2"/>
  <c r="R66" i="2" s="1"/>
  <c r="I49" i="2" l="1"/>
  <c r="V49" i="2" s="1"/>
  <c r="P49" i="2" s="1"/>
  <c r="O49" i="2" s="1"/>
  <c r="H50" i="2"/>
  <c r="U50" i="2" s="1"/>
  <c r="AP62" i="2"/>
  <c r="F62" i="2" s="1"/>
  <c r="AD62" i="2"/>
  <c r="T57" i="2"/>
  <c r="AQ58" i="2" s="1"/>
  <c r="BA67" i="2"/>
  <c r="AO67" i="2"/>
  <c r="AC67" i="2"/>
  <c r="S62" i="2"/>
  <c r="AD63" i="2" s="1"/>
  <c r="AG50" i="2" l="1"/>
  <c r="AM50" i="2" s="1"/>
  <c r="BE50" i="2"/>
  <c r="A50" i="2"/>
  <c r="AS50" i="2"/>
  <c r="AY50" i="2" s="1"/>
  <c r="AE58" i="2"/>
  <c r="V50" i="2"/>
  <c r="A51" i="2" s="1"/>
  <c r="AR51" i="2"/>
  <c r="BD51" i="2"/>
  <c r="AF51" i="2"/>
  <c r="P50" i="2"/>
  <c r="BC58" i="2"/>
  <c r="G58" i="2" s="1"/>
  <c r="T58" i="2" s="1"/>
  <c r="AE59" i="2" s="1"/>
  <c r="BB63" i="2"/>
  <c r="E67" i="2"/>
  <c r="R67" i="2" s="1"/>
  <c r="AP63" i="2"/>
  <c r="B50" i="2" l="1"/>
  <c r="C50" i="2"/>
  <c r="I50" i="2"/>
  <c r="O50" i="2" s="1"/>
  <c r="B51" i="2"/>
  <c r="C51" i="2"/>
  <c r="H51" i="2"/>
  <c r="U51" i="2" s="1"/>
  <c r="BE51" i="2"/>
  <c r="AS51" i="2"/>
  <c r="AY51" i="2" s="1"/>
  <c r="AG51" i="2"/>
  <c r="AM51" i="2" s="1"/>
  <c r="AQ59" i="2"/>
  <c r="BC59" i="2"/>
  <c r="F63" i="2"/>
  <c r="S63" i="2" s="1"/>
  <c r="AD64" i="2" s="1"/>
  <c r="AO68" i="2"/>
  <c r="BA68" i="2"/>
  <c r="AC68" i="2"/>
  <c r="AR52" i="2" l="1"/>
  <c r="BD52" i="2"/>
  <c r="AF52" i="2"/>
  <c r="I51" i="2"/>
  <c r="V51" i="2" s="1"/>
  <c r="A52" i="2" s="1"/>
  <c r="G59" i="2"/>
  <c r="T59" i="2" s="1"/>
  <c r="BC60" i="2" s="1"/>
  <c r="BB64" i="2"/>
  <c r="AP64" i="2"/>
  <c r="E68" i="2"/>
  <c r="R68" i="2" s="1"/>
  <c r="P51" i="2" l="1"/>
  <c r="O51" i="2" s="1"/>
  <c r="H52" i="2"/>
  <c r="U52" i="2"/>
  <c r="AR53" i="2" s="1"/>
  <c r="AG52" i="2"/>
  <c r="AM52" i="2" s="1"/>
  <c r="AS52" i="2"/>
  <c r="BE52" i="2"/>
  <c r="C52" i="2"/>
  <c r="B52" i="2"/>
  <c r="AY52" i="2"/>
  <c r="AQ60" i="2"/>
  <c r="G60" i="2" s="1"/>
  <c r="AE60" i="2"/>
  <c r="T60" i="2" s="1"/>
  <c r="AQ61" i="2" s="1"/>
  <c r="F64" i="2"/>
  <c r="S64" i="2" s="1"/>
  <c r="BB65" i="2" s="1"/>
  <c r="BA69" i="2"/>
  <c r="AO69" i="2"/>
  <c r="AC69" i="2"/>
  <c r="BD53" i="2" l="1"/>
  <c r="H53" i="2" s="1"/>
  <c r="U53" i="2" s="1"/>
  <c r="AF53" i="2"/>
  <c r="I52" i="2"/>
  <c r="V52" i="2" s="1"/>
  <c r="AE61" i="2"/>
  <c r="AP65" i="2"/>
  <c r="F65" i="2" s="1"/>
  <c r="AD65" i="2"/>
  <c r="BC61" i="2"/>
  <c r="G61" i="2" s="1"/>
  <c r="E69" i="2"/>
  <c r="R69" i="2" s="1"/>
  <c r="AF54" i="2" l="1"/>
  <c r="AR54" i="2"/>
  <c r="BD54" i="2"/>
  <c r="AG53" i="2"/>
  <c r="AM53" i="2" s="1"/>
  <c r="BE53" i="2"/>
  <c r="AS53" i="2"/>
  <c r="A53" i="2"/>
  <c r="P52" i="2"/>
  <c r="O52" i="2" s="1"/>
  <c r="T61" i="2"/>
  <c r="BC62" i="2" s="1"/>
  <c r="S65" i="2"/>
  <c r="BB66" i="2" s="1"/>
  <c r="AO70" i="2"/>
  <c r="BA70" i="2"/>
  <c r="AC70" i="2"/>
  <c r="I53" i="2" l="1"/>
  <c r="V53" i="2" s="1"/>
  <c r="AY53" i="2"/>
  <c r="H54" i="2"/>
  <c r="U54" i="2" s="1"/>
  <c r="B53" i="2"/>
  <c r="C53" i="2"/>
  <c r="AE62" i="2"/>
  <c r="AQ62" i="2"/>
  <c r="G62" i="2" s="1"/>
  <c r="T62" i="2" s="1"/>
  <c r="BC63" i="2" s="1"/>
  <c r="AP66" i="2"/>
  <c r="F66" i="2" s="1"/>
  <c r="AD66" i="2"/>
  <c r="S66" i="2" s="1"/>
  <c r="BB67" i="2" s="1"/>
  <c r="E70" i="2"/>
  <c r="R70" i="2" s="1"/>
  <c r="BD55" i="2" l="1"/>
  <c r="AR55" i="2"/>
  <c r="AF55" i="2"/>
  <c r="AG54" i="2"/>
  <c r="AM54" i="2" s="1"/>
  <c r="AS54" i="2"/>
  <c r="BE54" i="2"/>
  <c r="P53" i="2"/>
  <c r="O53" i="2" s="1"/>
  <c r="A54" i="2"/>
  <c r="AD67" i="2"/>
  <c r="BA71" i="2"/>
  <c r="AC71" i="2"/>
  <c r="AO71" i="2"/>
  <c r="AP67" i="2"/>
  <c r="F67" i="2" s="1"/>
  <c r="AE63" i="2"/>
  <c r="AQ63" i="2"/>
  <c r="G63" i="2" s="1"/>
  <c r="B54" i="2" l="1"/>
  <c r="C54" i="2"/>
  <c r="I54" i="2"/>
  <c r="V54" i="2" s="1"/>
  <c r="AY54" i="2"/>
  <c r="H55" i="2"/>
  <c r="U55" i="2" s="1"/>
  <c r="S67" i="2"/>
  <c r="AD68" i="2" s="1"/>
  <c r="E71" i="2"/>
  <c r="R71" i="2" s="1"/>
  <c r="T63" i="2"/>
  <c r="AE64" i="2" s="1"/>
  <c r="AS55" i="2" l="1"/>
  <c r="AG55" i="2"/>
  <c r="AM55" i="2" s="1"/>
  <c r="BE55" i="2"/>
  <c r="A55" i="2"/>
  <c r="P54" i="2"/>
  <c r="O54" i="2" s="1"/>
  <c r="AR56" i="2"/>
  <c r="AF56" i="2"/>
  <c r="BD56" i="2"/>
  <c r="AP68" i="2"/>
  <c r="BB68" i="2"/>
  <c r="AO72" i="2"/>
  <c r="BA72" i="2"/>
  <c r="AC72" i="2"/>
  <c r="BC64" i="2"/>
  <c r="AQ64" i="2"/>
  <c r="C55" i="2" l="1"/>
  <c r="B55" i="2"/>
  <c r="H56" i="2"/>
  <c r="U56" i="2" s="1"/>
  <c r="I55" i="2"/>
  <c r="V55" i="2" s="1"/>
  <c r="AY55" i="2"/>
  <c r="F68" i="2"/>
  <c r="S68" i="2" s="1"/>
  <c r="AD69" i="2" s="1"/>
  <c r="E72" i="2"/>
  <c r="R72" i="2" s="1"/>
  <c r="G64" i="2"/>
  <c r="T64" i="2" s="1"/>
  <c r="BC65" i="2" s="1"/>
  <c r="AF57" i="2" l="1"/>
  <c r="AR57" i="2"/>
  <c r="BD57" i="2"/>
  <c r="BE56" i="2"/>
  <c r="AS56" i="2"/>
  <c r="AG56" i="2"/>
  <c r="AM56" i="2" s="1"/>
  <c r="P55" i="2"/>
  <c r="O55" i="2" s="1"/>
  <c r="A56" i="2"/>
  <c r="AP69" i="2"/>
  <c r="BB69" i="2"/>
  <c r="AC73" i="2"/>
  <c r="BA73" i="2"/>
  <c r="AO73" i="2"/>
  <c r="AQ65" i="2"/>
  <c r="G65" i="2" s="1"/>
  <c r="AE65" i="2"/>
  <c r="F69" i="2" l="1"/>
  <c r="S69" i="2" s="1"/>
  <c r="AD70" i="2" s="1"/>
  <c r="I56" i="2"/>
  <c r="V56" i="2" s="1"/>
  <c r="AY56" i="2"/>
  <c r="B56" i="2"/>
  <c r="C56" i="2"/>
  <c r="H57" i="2"/>
  <c r="U57" i="2" s="1"/>
  <c r="E73" i="2"/>
  <c r="R73" i="2" s="1"/>
  <c r="AP70" i="2"/>
  <c r="BB70" i="2"/>
  <c r="T65" i="2"/>
  <c r="BC66" i="2" s="1"/>
  <c r="BD58" i="2" l="1"/>
  <c r="AF58" i="2"/>
  <c r="AR58" i="2"/>
  <c r="BE57" i="2"/>
  <c r="AG57" i="2"/>
  <c r="AM57" i="2" s="1"/>
  <c r="AS57" i="2"/>
  <c r="A57" i="2"/>
  <c r="P56" i="2"/>
  <c r="O56" i="2" s="1"/>
  <c r="F70" i="2"/>
  <c r="S70" i="2" s="1"/>
  <c r="AP71" i="2" s="1"/>
  <c r="BA74" i="2"/>
  <c r="AO74" i="2"/>
  <c r="AC74" i="2"/>
  <c r="AQ66" i="2"/>
  <c r="G66" i="2" s="1"/>
  <c r="AE66" i="2"/>
  <c r="I57" i="2" l="1"/>
  <c r="V57" i="2" s="1"/>
  <c r="AY57" i="2"/>
  <c r="H58" i="2"/>
  <c r="U58" i="2" s="1"/>
  <c r="C57" i="2"/>
  <c r="B57" i="2"/>
  <c r="BB71" i="2"/>
  <c r="F71" i="2" s="1"/>
  <c r="AD71" i="2"/>
  <c r="T66" i="2"/>
  <c r="BC67" i="2" s="1"/>
  <c r="E74" i="2"/>
  <c r="R74" i="2" s="1"/>
  <c r="AF59" i="2" l="1"/>
  <c r="AR59" i="2"/>
  <c r="BD59" i="2"/>
  <c r="AS58" i="2"/>
  <c r="BE58" i="2"/>
  <c r="AG58" i="2"/>
  <c r="AM58" i="2" s="1"/>
  <c r="A58" i="2"/>
  <c r="P57" i="2"/>
  <c r="O57" i="2" s="1"/>
  <c r="S71" i="2"/>
  <c r="AD72" i="2" s="1"/>
  <c r="AQ67" i="2"/>
  <c r="G67" i="2" s="1"/>
  <c r="AE67" i="2"/>
  <c r="AC75" i="2"/>
  <c r="BA75" i="2"/>
  <c r="AO75" i="2"/>
  <c r="I58" i="2" l="1"/>
  <c r="V58" i="2" s="1"/>
  <c r="AY58" i="2"/>
  <c r="H59" i="2"/>
  <c r="U59" i="2" s="1"/>
  <c r="B58" i="2"/>
  <c r="C58" i="2"/>
  <c r="BB72" i="2"/>
  <c r="AP72" i="2"/>
  <c r="E75" i="2"/>
  <c r="R75" i="2" s="1"/>
  <c r="T67" i="2"/>
  <c r="AE68" i="2" s="1"/>
  <c r="BD60" i="2" l="1"/>
  <c r="AR60" i="2"/>
  <c r="AF60" i="2"/>
  <c r="BE59" i="2"/>
  <c r="AG59" i="2"/>
  <c r="AM59" i="2" s="1"/>
  <c r="AS59" i="2"/>
  <c r="A59" i="2"/>
  <c r="P58" i="2"/>
  <c r="O58" i="2" s="1"/>
  <c r="F72" i="2"/>
  <c r="S72" i="2" s="1"/>
  <c r="AD73" i="2" s="1"/>
  <c r="AO76" i="2"/>
  <c r="AC76" i="2"/>
  <c r="BA76" i="2"/>
  <c r="AQ68" i="2"/>
  <c r="BC68" i="2"/>
  <c r="I59" i="2" l="1"/>
  <c r="V59" i="2" s="1"/>
  <c r="AY59" i="2"/>
  <c r="H60" i="2"/>
  <c r="U60" i="2" s="1"/>
  <c r="C59" i="2"/>
  <c r="B59" i="2"/>
  <c r="AP73" i="2"/>
  <c r="BB73" i="2"/>
  <c r="G68" i="2"/>
  <c r="T68" i="2" s="1"/>
  <c r="BC69" i="2" s="1"/>
  <c r="E76" i="2"/>
  <c r="R76" i="2" s="1"/>
  <c r="AC77" i="2" s="1"/>
  <c r="BD61" i="2" l="1"/>
  <c r="AF61" i="2"/>
  <c r="AR61" i="2"/>
  <c r="BE60" i="2"/>
  <c r="AG60" i="2"/>
  <c r="AM60" i="2" s="1"/>
  <c r="AS60" i="2"/>
  <c r="A60" i="2"/>
  <c r="P59" i="2"/>
  <c r="O59" i="2" s="1"/>
  <c r="F73" i="2"/>
  <c r="S73" i="2" s="1"/>
  <c r="AP74" i="2" s="1"/>
  <c r="AE69" i="2"/>
  <c r="AQ69" i="2"/>
  <c r="G69" i="2" s="1"/>
  <c r="BA77" i="2"/>
  <c r="AO77" i="2"/>
  <c r="H61" i="2" l="1"/>
  <c r="U61" i="2" s="1"/>
  <c r="I60" i="2"/>
  <c r="V60" i="2" s="1"/>
  <c r="AY60" i="2"/>
  <c r="C60" i="2"/>
  <c r="B60" i="2"/>
  <c r="AD74" i="2"/>
  <c r="BB74" i="2"/>
  <c r="F74" i="2" s="1"/>
  <c r="T69" i="2"/>
  <c r="AE70" i="2" s="1"/>
  <c r="E77" i="2"/>
  <c r="R77" i="2" s="1"/>
  <c r="AO78" i="2" s="1"/>
  <c r="AS61" i="2" l="1"/>
  <c r="AG61" i="2"/>
  <c r="AM61" i="2" s="1"/>
  <c r="BE61" i="2"/>
  <c r="P60" i="2"/>
  <c r="O60" i="2" s="1"/>
  <c r="A61" i="2"/>
  <c r="AR62" i="2"/>
  <c r="BD62" i="2"/>
  <c r="AF62" i="2"/>
  <c r="S74" i="2"/>
  <c r="BB75" i="2" s="1"/>
  <c r="BC70" i="2"/>
  <c r="AQ70" i="2"/>
  <c r="BA78" i="2"/>
  <c r="E78" i="2" s="1"/>
  <c r="AC78" i="2"/>
  <c r="H62" i="2" l="1"/>
  <c r="U62" i="2" s="1"/>
  <c r="C61" i="2"/>
  <c r="B61" i="2"/>
  <c r="I61" i="2"/>
  <c r="V61" i="2" s="1"/>
  <c r="AY61" i="2"/>
  <c r="AP75" i="2"/>
  <c r="F75" i="2" s="1"/>
  <c r="AD75" i="2"/>
  <c r="G70" i="2"/>
  <c r="T70" i="2" s="1"/>
  <c r="AQ71" i="2" s="1"/>
  <c r="R78" i="2"/>
  <c r="AC79" i="2" s="1"/>
  <c r="BE62" i="2" l="1"/>
  <c r="AG62" i="2"/>
  <c r="AM62" i="2" s="1"/>
  <c r="AS62" i="2"/>
  <c r="P61" i="2"/>
  <c r="O61" i="2" s="1"/>
  <c r="A62" i="2"/>
  <c r="AR63" i="2"/>
  <c r="AF63" i="2"/>
  <c r="BD63" i="2"/>
  <c r="S75" i="2"/>
  <c r="AP76" i="2" s="1"/>
  <c r="AE71" i="2"/>
  <c r="BC71" i="2"/>
  <c r="G71" i="2" s="1"/>
  <c r="AO79" i="2"/>
  <c r="BA79" i="2"/>
  <c r="I62" i="2" l="1"/>
  <c r="V62" i="2" s="1"/>
  <c r="AY62" i="2"/>
  <c r="H63" i="2"/>
  <c r="U63" i="2" s="1"/>
  <c r="C62" i="2"/>
  <c r="B62" i="2"/>
  <c r="AD76" i="2"/>
  <c r="BB76" i="2"/>
  <c r="F76" i="2" s="1"/>
  <c r="S76" i="2" s="1"/>
  <c r="BB77" i="2" s="1"/>
  <c r="T71" i="2"/>
  <c r="AQ72" i="2" s="1"/>
  <c r="E79" i="2"/>
  <c r="R79" i="2" s="1"/>
  <c r="AC80" i="2" s="1"/>
  <c r="AR64" i="2" l="1"/>
  <c r="AF64" i="2"/>
  <c r="BD64" i="2"/>
  <c r="BE63" i="2"/>
  <c r="AG63" i="2"/>
  <c r="AM63" i="2" s="1"/>
  <c r="AS63" i="2"/>
  <c r="A63" i="2"/>
  <c r="P62" i="2"/>
  <c r="O62" i="2" s="1"/>
  <c r="AE72" i="2"/>
  <c r="BC72" i="2"/>
  <c r="G72" i="2" s="1"/>
  <c r="AO80" i="2"/>
  <c r="AP77" i="2"/>
  <c r="F77" i="2" s="1"/>
  <c r="S77" i="2" s="1"/>
  <c r="AP78" i="2" s="1"/>
  <c r="AD77" i="2"/>
  <c r="BA80" i="2"/>
  <c r="I63" i="2" l="1"/>
  <c r="V63" i="2" s="1"/>
  <c r="AY63" i="2"/>
  <c r="B63" i="2"/>
  <c r="C63" i="2"/>
  <c r="H64" i="2"/>
  <c r="U64" i="2" s="1"/>
  <c r="T72" i="2"/>
  <c r="AE73" i="2" s="1"/>
  <c r="E80" i="2"/>
  <c r="R80" i="2" s="1"/>
  <c r="BA81" i="2" s="1"/>
  <c r="BB78" i="2"/>
  <c r="F78" i="2" s="1"/>
  <c r="AD78" i="2"/>
  <c r="BD65" i="2" l="1"/>
  <c r="AF65" i="2"/>
  <c r="AR65" i="2"/>
  <c r="AG64" i="2"/>
  <c r="AM64" i="2" s="1"/>
  <c r="AS64" i="2"/>
  <c r="BE64" i="2"/>
  <c r="P63" i="2"/>
  <c r="O63" i="2" s="1"/>
  <c r="A64" i="2"/>
  <c r="BC73" i="2"/>
  <c r="AQ73" i="2"/>
  <c r="AO81" i="2"/>
  <c r="E81" i="2" s="1"/>
  <c r="R81" i="2" s="1"/>
  <c r="AC81" i="2"/>
  <c r="S78" i="2"/>
  <c r="AD79" i="2" s="1"/>
  <c r="B64" i="2" l="1"/>
  <c r="C64" i="2"/>
  <c r="I64" i="2"/>
  <c r="V64" i="2" s="1"/>
  <c r="AY64" i="2"/>
  <c r="H65" i="2"/>
  <c r="U65" i="2" s="1"/>
  <c r="G73" i="2"/>
  <c r="T73" i="2" s="1"/>
  <c r="AE74" i="2" s="1"/>
  <c r="BB79" i="2"/>
  <c r="AP79" i="2"/>
  <c r="BA82" i="2"/>
  <c r="AO82" i="2"/>
  <c r="AC82" i="2"/>
  <c r="AG65" i="2" l="1"/>
  <c r="AM65" i="2" s="1"/>
  <c r="BE65" i="2"/>
  <c r="AS65" i="2"/>
  <c r="A65" i="2"/>
  <c r="P64" i="2"/>
  <c r="O64" i="2" s="1"/>
  <c r="AR66" i="2"/>
  <c r="BD66" i="2"/>
  <c r="AF66" i="2"/>
  <c r="BC74" i="2"/>
  <c r="AQ74" i="2"/>
  <c r="F79" i="2"/>
  <c r="S79" i="2" s="1"/>
  <c r="BB80" i="2" s="1"/>
  <c r="E82" i="2"/>
  <c r="R82" i="2" s="1"/>
  <c r="G74" i="2" l="1"/>
  <c r="T74" i="2" s="1"/>
  <c r="AQ75" i="2" s="1"/>
  <c r="C65" i="2"/>
  <c r="B65" i="2"/>
  <c r="I65" i="2"/>
  <c r="V65" i="2" s="1"/>
  <c r="AY65" i="2"/>
  <c r="H66" i="2"/>
  <c r="U66" i="2" s="1"/>
  <c r="AD80" i="2"/>
  <c r="AP80" i="2"/>
  <c r="F80" i="2" s="1"/>
  <c r="BC75" i="2"/>
  <c r="G75" i="2" s="1"/>
  <c r="AC83" i="2"/>
  <c r="AO83" i="2"/>
  <c r="BA83" i="2"/>
  <c r="S80" i="2"/>
  <c r="BB81" i="2" s="1"/>
  <c r="AE75" i="2" l="1"/>
  <c r="AS66" i="2"/>
  <c r="AG66" i="2"/>
  <c r="AM66" i="2" s="1"/>
  <c r="BE66" i="2"/>
  <c r="A66" i="2"/>
  <c r="P65" i="2"/>
  <c r="O65" i="2" s="1"/>
  <c r="AF67" i="2"/>
  <c r="AR67" i="2"/>
  <c r="BD67" i="2"/>
  <c r="T75" i="2"/>
  <c r="AE76" i="2" s="1"/>
  <c r="E83" i="2"/>
  <c r="R83" i="2" s="1"/>
  <c r="AD81" i="2"/>
  <c r="AP81" i="2"/>
  <c r="F81" i="2" s="1"/>
  <c r="B66" i="2" l="1"/>
  <c r="C66" i="2"/>
  <c r="H67" i="2"/>
  <c r="U67" i="2" s="1"/>
  <c r="I66" i="2"/>
  <c r="V66" i="2" s="1"/>
  <c r="AY66" i="2"/>
  <c r="BC76" i="2"/>
  <c r="AQ76" i="2"/>
  <c r="AO84" i="2"/>
  <c r="BA84" i="2"/>
  <c r="AC84" i="2"/>
  <c r="S81" i="2"/>
  <c r="AP82" i="2" s="1"/>
  <c r="BD68" i="2" l="1"/>
  <c r="AF68" i="2"/>
  <c r="AR68" i="2"/>
  <c r="AG67" i="2"/>
  <c r="AM67" i="2" s="1"/>
  <c r="AS67" i="2"/>
  <c r="BE67" i="2"/>
  <c r="A67" i="2"/>
  <c r="P66" i="2"/>
  <c r="O66" i="2" s="1"/>
  <c r="G76" i="2"/>
  <c r="T76" i="2" s="1"/>
  <c r="AE77" i="2" s="1"/>
  <c r="BB82" i="2"/>
  <c r="F82" i="2" s="1"/>
  <c r="E84" i="2"/>
  <c r="R84" i="2" s="1"/>
  <c r="AC85" i="2" s="1"/>
  <c r="AD82" i="2"/>
  <c r="I67" i="2" l="1"/>
  <c r="V67" i="2" s="1"/>
  <c r="AY67" i="2"/>
  <c r="H68" i="2"/>
  <c r="U68" i="2" s="1"/>
  <c r="C67" i="2"/>
  <c r="B67" i="2"/>
  <c r="BC77" i="2"/>
  <c r="AQ77" i="2"/>
  <c r="S82" i="2"/>
  <c r="AP83" i="2" s="1"/>
  <c r="BA85" i="2"/>
  <c r="AO85" i="2"/>
  <c r="BD69" i="2" l="1"/>
  <c r="AR69" i="2"/>
  <c r="AF69" i="2"/>
  <c r="BE68" i="2"/>
  <c r="AG68" i="2"/>
  <c r="AM68" i="2" s="1"/>
  <c r="AS68" i="2"/>
  <c r="P67" i="2"/>
  <c r="O67" i="2" s="1"/>
  <c r="A68" i="2"/>
  <c r="G77" i="2"/>
  <c r="T77" i="2" s="1"/>
  <c r="AQ78" i="2" s="1"/>
  <c r="AD83" i="2"/>
  <c r="BB83" i="2"/>
  <c r="F83" i="2" s="1"/>
  <c r="E85" i="2"/>
  <c r="R85" i="2" s="1"/>
  <c r="BA86" i="2" s="1"/>
  <c r="BC78" i="2" l="1"/>
  <c r="G78" i="2" s="1"/>
  <c r="I68" i="2"/>
  <c r="V68" i="2" s="1"/>
  <c r="AY68" i="2"/>
  <c r="C68" i="2"/>
  <c r="B68" i="2"/>
  <c r="H69" i="2"/>
  <c r="U69" i="2" s="1"/>
  <c r="AE78" i="2"/>
  <c r="T78" i="2" s="1"/>
  <c r="AQ79" i="2" s="1"/>
  <c r="S83" i="2"/>
  <c r="AD84" i="2" s="1"/>
  <c r="AC86" i="2"/>
  <c r="AO86" i="2"/>
  <c r="E86" i="2" s="1"/>
  <c r="AE79" i="2" l="1"/>
  <c r="AF70" i="2"/>
  <c r="BD70" i="2"/>
  <c r="AR70" i="2"/>
  <c r="BE69" i="2"/>
  <c r="AG69" i="2"/>
  <c r="AM69" i="2" s="1"/>
  <c r="AS69" i="2"/>
  <c r="P68" i="2"/>
  <c r="O68" i="2" s="1"/>
  <c r="A69" i="2"/>
  <c r="BC79" i="2"/>
  <c r="G79" i="2" s="1"/>
  <c r="BB84" i="2"/>
  <c r="AP84" i="2"/>
  <c r="R86" i="2"/>
  <c r="BA87" i="2" s="1"/>
  <c r="T79" i="2"/>
  <c r="BC80" i="2" s="1"/>
  <c r="H70" i="2" l="1"/>
  <c r="U70" i="2" s="1"/>
  <c r="B69" i="2"/>
  <c r="C69" i="2"/>
  <c r="I69" i="2"/>
  <c r="V69" i="2" s="1"/>
  <c r="AY69" i="2"/>
  <c r="F84" i="2"/>
  <c r="S84" i="2" s="1"/>
  <c r="BB85" i="2" s="1"/>
  <c r="AO87" i="2"/>
  <c r="E87" i="2" s="1"/>
  <c r="AC87" i="2"/>
  <c r="AQ80" i="2"/>
  <c r="G80" i="2" s="1"/>
  <c r="AE80" i="2"/>
  <c r="AP85" i="2" l="1"/>
  <c r="F85" i="2" s="1"/>
  <c r="AD85" i="2"/>
  <c r="AG70" i="2"/>
  <c r="AM70" i="2" s="1"/>
  <c r="AS70" i="2"/>
  <c r="BE70" i="2"/>
  <c r="A70" i="2"/>
  <c r="P69" i="2"/>
  <c r="O69" i="2" s="1"/>
  <c r="BD71" i="2"/>
  <c r="AR71" i="2"/>
  <c r="AF71" i="2"/>
  <c r="R87" i="2"/>
  <c r="BA88" i="2" s="1"/>
  <c r="T80" i="2"/>
  <c r="AE81" i="2" s="1"/>
  <c r="S85" i="2"/>
  <c r="AP86" i="2" s="1"/>
  <c r="H71" i="2" l="1"/>
  <c r="U71" i="2" s="1"/>
  <c r="I70" i="2"/>
  <c r="V70" i="2" s="1"/>
  <c r="AY70" i="2"/>
  <c r="C70" i="2"/>
  <c r="B70" i="2"/>
  <c r="AO88" i="2"/>
  <c r="E88" i="2" s="1"/>
  <c r="AC88" i="2"/>
  <c r="BC81" i="2"/>
  <c r="AQ81" i="2"/>
  <c r="AD86" i="2"/>
  <c r="BB86" i="2"/>
  <c r="F86" i="2" s="1"/>
  <c r="AS71" i="2" l="1"/>
  <c r="AG71" i="2"/>
  <c r="AM71" i="2" s="1"/>
  <c r="BE71" i="2"/>
  <c r="A71" i="2"/>
  <c r="P70" i="2"/>
  <c r="O70" i="2" s="1"/>
  <c r="AR72" i="2"/>
  <c r="AF72" i="2"/>
  <c r="BD72" i="2"/>
  <c r="G81" i="2"/>
  <c r="T81" i="2" s="1"/>
  <c r="BC82" i="2" s="1"/>
  <c r="R88" i="2"/>
  <c r="S86" i="2"/>
  <c r="AP87" i="2" s="1"/>
  <c r="C71" i="2" l="1"/>
  <c r="B71" i="2"/>
  <c r="H72" i="2"/>
  <c r="U72" i="2" s="1"/>
  <c r="I71" i="2"/>
  <c r="V71" i="2" s="1"/>
  <c r="AY71" i="2"/>
  <c r="AQ82" i="2"/>
  <c r="G82" i="2" s="1"/>
  <c r="AE82" i="2"/>
  <c r="AO89" i="2"/>
  <c r="AC89" i="2"/>
  <c r="BA89" i="2"/>
  <c r="BB87" i="2"/>
  <c r="F87" i="2" s="1"/>
  <c r="AD87" i="2"/>
  <c r="AF73" i="2" l="1"/>
  <c r="AR73" i="2"/>
  <c r="BD73" i="2"/>
  <c r="BE72" i="2"/>
  <c r="AS72" i="2"/>
  <c r="AG72" i="2"/>
  <c r="AM72" i="2" s="1"/>
  <c r="A72" i="2"/>
  <c r="P71" i="2"/>
  <c r="O71" i="2" s="1"/>
  <c r="T82" i="2"/>
  <c r="BC83" i="2" s="1"/>
  <c r="E89" i="2"/>
  <c r="R89" i="2" s="1"/>
  <c r="AO90" i="2" s="1"/>
  <c r="S87" i="2"/>
  <c r="AD88" i="2" s="1"/>
  <c r="I72" i="2" l="1"/>
  <c r="V72" i="2" s="1"/>
  <c r="AY72" i="2"/>
  <c r="H73" i="2"/>
  <c r="U73" i="2" s="1"/>
  <c r="C72" i="2"/>
  <c r="B72" i="2"/>
  <c r="AQ83" i="2"/>
  <c r="G83" i="2" s="1"/>
  <c r="AE83" i="2"/>
  <c r="AC90" i="2"/>
  <c r="BA90" i="2"/>
  <c r="E90" i="2" s="1"/>
  <c r="BB88" i="2"/>
  <c r="AP88" i="2"/>
  <c r="BD74" i="2" l="1"/>
  <c r="AR74" i="2"/>
  <c r="AF74" i="2"/>
  <c r="BE73" i="2"/>
  <c r="AS73" i="2"/>
  <c r="AG73" i="2"/>
  <c r="AM73" i="2" s="1"/>
  <c r="P72" i="2"/>
  <c r="O72" i="2" s="1"/>
  <c r="A73" i="2"/>
  <c r="T83" i="2"/>
  <c r="AE84" i="2" s="1"/>
  <c r="R90" i="2"/>
  <c r="AC91" i="2" s="1"/>
  <c r="F88" i="2"/>
  <c r="S88" i="2" s="1"/>
  <c r="AD89" i="2" s="1"/>
  <c r="I73" i="2" l="1"/>
  <c r="V73" i="2" s="1"/>
  <c r="AY73" i="2"/>
  <c r="C73" i="2"/>
  <c r="B73" i="2"/>
  <c r="H74" i="2"/>
  <c r="U74" i="2" s="1"/>
  <c r="AQ84" i="2"/>
  <c r="BC84" i="2"/>
  <c r="BA91" i="2"/>
  <c r="AO91" i="2"/>
  <c r="BB89" i="2"/>
  <c r="AP89" i="2"/>
  <c r="BD75" i="2" l="1"/>
  <c r="AF75" i="2"/>
  <c r="AR75" i="2"/>
  <c r="AS74" i="2"/>
  <c r="BE74" i="2"/>
  <c r="AG74" i="2"/>
  <c r="AM74" i="2" s="1"/>
  <c r="P73" i="2"/>
  <c r="O73" i="2" s="1"/>
  <c r="A74" i="2"/>
  <c r="G84" i="2"/>
  <c r="T84" i="2" s="1"/>
  <c r="AE85" i="2" s="1"/>
  <c r="E91" i="2"/>
  <c r="R91" i="2" s="1"/>
  <c r="BA92" i="2" s="1"/>
  <c r="F89" i="2"/>
  <c r="S89" i="2" s="1"/>
  <c r="AD90" i="2" s="1"/>
  <c r="H75" i="2" l="1"/>
  <c r="U75" i="2" s="1"/>
  <c r="AQ85" i="2"/>
  <c r="C74" i="2"/>
  <c r="B74" i="2"/>
  <c r="I74" i="2"/>
  <c r="V74" i="2" s="1"/>
  <c r="AY74" i="2"/>
  <c r="BC85" i="2"/>
  <c r="AC92" i="2"/>
  <c r="AO92" i="2"/>
  <c r="E92" i="2" s="1"/>
  <c r="R92" i="2" s="1"/>
  <c r="AP90" i="2"/>
  <c r="BB90" i="2"/>
  <c r="G85" i="2" l="1"/>
  <c r="T85" i="2" s="1"/>
  <c r="BC86" i="2" s="1"/>
  <c r="BE75" i="2"/>
  <c r="AS75" i="2"/>
  <c r="AG75" i="2"/>
  <c r="AM75" i="2" s="1"/>
  <c r="A75" i="2"/>
  <c r="P74" i="2"/>
  <c r="O74" i="2" s="1"/>
  <c r="AR76" i="2"/>
  <c r="BD76" i="2"/>
  <c r="AF76" i="2"/>
  <c r="BA93" i="2"/>
  <c r="AO93" i="2"/>
  <c r="AC93" i="2"/>
  <c r="F90" i="2"/>
  <c r="S90" i="2" s="1"/>
  <c r="BB91" i="2" s="1"/>
  <c r="AE86" i="2" l="1"/>
  <c r="AQ86" i="2"/>
  <c r="G86" i="2" s="1"/>
  <c r="C75" i="2"/>
  <c r="B75" i="2"/>
  <c r="H76" i="2"/>
  <c r="U76" i="2" s="1"/>
  <c r="I75" i="2"/>
  <c r="V75" i="2" s="1"/>
  <c r="AY75" i="2"/>
  <c r="T86" i="2"/>
  <c r="AE87" i="2" s="1"/>
  <c r="E93" i="2"/>
  <c r="AD91" i="2"/>
  <c r="R93" i="2"/>
  <c r="AO94" i="2" s="1"/>
  <c r="AP91" i="2"/>
  <c r="F91" i="2" s="1"/>
  <c r="AF77" i="2" l="1"/>
  <c r="AR77" i="2"/>
  <c r="BD77" i="2"/>
  <c r="AS76" i="2"/>
  <c r="AG76" i="2"/>
  <c r="AM76" i="2" s="1"/>
  <c r="BE76" i="2"/>
  <c r="A76" i="2"/>
  <c r="P75" i="2"/>
  <c r="O75" i="2" s="1"/>
  <c r="AQ87" i="2"/>
  <c r="BC87" i="2"/>
  <c r="S91" i="2"/>
  <c r="BB92" i="2" s="1"/>
  <c r="AC94" i="2"/>
  <c r="BA94" i="2"/>
  <c r="E94" i="2" s="1"/>
  <c r="R94" i="2" s="1"/>
  <c r="BA95" i="2" s="1"/>
  <c r="AP92" i="2" l="1"/>
  <c r="AD92" i="2"/>
  <c r="I76" i="2"/>
  <c r="V76" i="2" s="1"/>
  <c r="AY76" i="2"/>
  <c r="H77" i="2"/>
  <c r="U77" i="2" s="1"/>
  <c r="G87" i="2"/>
  <c r="T87" i="2" s="1"/>
  <c r="BC88" i="2" s="1"/>
  <c r="C76" i="2"/>
  <c r="B76" i="2"/>
  <c r="F92" i="2"/>
  <c r="S92" i="2" s="1"/>
  <c r="AP93" i="2" s="1"/>
  <c r="AC95" i="2"/>
  <c r="AO95" i="2"/>
  <c r="E95" i="2" s="1"/>
  <c r="AE88" i="2" l="1"/>
  <c r="AQ88" i="2"/>
  <c r="G88" i="2" s="1"/>
  <c r="AG77" i="2"/>
  <c r="AM77" i="2" s="1"/>
  <c r="AS77" i="2"/>
  <c r="BE77" i="2"/>
  <c r="A77" i="2"/>
  <c r="P76" i="2"/>
  <c r="O76" i="2" s="1"/>
  <c r="AF78" i="2"/>
  <c r="BD78" i="2"/>
  <c r="AR78" i="2"/>
  <c r="AD93" i="2"/>
  <c r="BB93" i="2"/>
  <c r="F93" i="2" s="1"/>
  <c r="T88" i="2"/>
  <c r="AQ89" i="2" s="1"/>
  <c r="R95" i="2"/>
  <c r="AO96" i="2" s="1"/>
  <c r="H78" i="2" l="1"/>
  <c r="U78" i="2" s="1"/>
  <c r="B77" i="2"/>
  <c r="C77" i="2"/>
  <c r="I77" i="2"/>
  <c r="V77" i="2" s="1"/>
  <c r="AY77" i="2"/>
  <c r="S93" i="2"/>
  <c r="AD94" i="2" s="1"/>
  <c r="BC89" i="2"/>
  <c r="G89" i="2" s="1"/>
  <c r="AE89" i="2"/>
  <c r="BA96" i="2"/>
  <c r="E96" i="2" s="1"/>
  <c r="AC96" i="2"/>
  <c r="AG78" i="2" l="1"/>
  <c r="AM78" i="2" s="1"/>
  <c r="BE78" i="2"/>
  <c r="AS78" i="2"/>
  <c r="A78" i="2"/>
  <c r="P77" i="2"/>
  <c r="O77" i="2" s="1"/>
  <c r="AF79" i="2"/>
  <c r="AR79" i="2"/>
  <c r="BD79" i="2"/>
  <c r="BB94" i="2"/>
  <c r="AP94" i="2"/>
  <c r="T89" i="2"/>
  <c r="AQ90" i="2" s="1"/>
  <c r="R96" i="2"/>
  <c r="AC97" i="2" s="1"/>
  <c r="B78" i="2" l="1"/>
  <c r="C78" i="2"/>
  <c r="H79" i="2"/>
  <c r="U79" i="2" s="1"/>
  <c r="I78" i="2"/>
  <c r="V78" i="2" s="1"/>
  <c r="AY78" i="2"/>
  <c r="F94" i="2"/>
  <c r="S94" i="2" s="1"/>
  <c r="AD95" i="2" s="1"/>
  <c r="BC90" i="2"/>
  <c r="G90" i="2" s="1"/>
  <c r="AE90" i="2"/>
  <c r="AO97" i="2"/>
  <c r="BA97" i="2"/>
  <c r="BB95" i="2" l="1"/>
  <c r="AR80" i="2"/>
  <c r="BD80" i="2"/>
  <c r="AF80" i="2"/>
  <c r="AG79" i="2"/>
  <c r="AM79" i="2" s="1"/>
  <c r="AS79" i="2"/>
  <c r="BE79" i="2"/>
  <c r="P78" i="2"/>
  <c r="O78" i="2" s="1"/>
  <c r="A79" i="2"/>
  <c r="AP95" i="2"/>
  <c r="T90" i="2"/>
  <c r="E97" i="2"/>
  <c r="R97" i="2" s="1"/>
  <c r="AC98" i="2" s="1"/>
  <c r="F95" i="2" l="1"/>
  <c r="S95" i="2" s="1"/>
  <c r="AP96" i="2" s="1"/>
  <c r="I79" i="2"/>
  <c r="V79" i="2" s="1"/>
  <c r="AY79" i="2"/>
  <c r="H80" i="2"/>
  <c r="U80" i="2" s="1"/>
  <c r="B79" i="2"/>
  <c r="C79" i="2"/>
  <c r="AE91" i="2"/>
  <c r="AQ91" i="2"/>
  <c r="BC91" i="2"/>
  <c r="BA98" i="2"/>
  <c r="AO98" i="2"/>
  <c r="S96" i="2"/>
  <c r="BB97" i="2" s="1"/>
  <c r="AD96" i="2" l="1"/>
  <c r="BB96" i="2"/>
  <c r="F96" i="2" s="1"/>
  <c r="BD81" i="2"/>
  <c r="AR81" i="2"/>
  <c r="AF81" i="2"/>
  <c r="AS80" i="2"/>
  <c r="AG80" i="2"/>
  <c r="AM80" i="2" s="1"/>
  <c r="BE80" i="2"/>
  <c r="P79" i="2"/>
  <c r="O79" i="2" s="1"/>
  <c r="A80" i="2"/>
  <c r="G91" i="2"/>
  <c r="T91" i="2" s="1"/>
  <c r="E98" i="2"/>
  <c r="R98" i="2" s="1"/>
  <c r="AO99" i="2" s="1"/>
  <c r="AP97" i="2"/>
  <c r="F97" i="2" s="1"/>
  <c r="AD97" i="2"/>
  <c r="C80" i="2" l="1"/>
  <c r="B80" i="2"/>
  <c r="I80" i="2"/>
  <c r="V80" i="2" s="1"/>
  <c r="AY80" i="2"/>
  <c r="H81" i="2"/>
  <c r="U81" i="2" s="1"/>
  <c r="AC99" i="2"/>
  <c r="BA99" i="2"/>
  <c r="E99" i="2" s="1"/>
  <c r="AQ92" i="2"/>
  <c r="BC92" i="2"/>
  <c r="AE92" i="2"/>
  <c r="S97" i="2"/>
  <c r="BB98" i="2" s="1"/>
  <c r="G92" i="2" l="1"/>
  <c r="AR82" i="2"/>
  <c r="BD82" i="2"/>
  <c r="AF82" i="2"/>
  <c r="AG81" i="2"/>
  <c r="AM81" i="2" s="1"/>
  <c r="AS81" i="2"/>
  <c r="BE81" i="2"/>
  <c r="A81" i="2"/>
  <c r="P80" i="2"/>
  <c r="O80" i="2" s="1"/>
  <c r="AD98" i="2"/>
  <c r="R99" i="2"/>
  <c r="BA100" i="2" s="1"/>
  <c r="T92" i="2"/>
  <c r="BC93" i="2" s="1"/>
  <c r="AP98" i="2"/>
  <c r="F98" i="2" s="1"/>
  <c r="S98" i="2" s="1"/>
  <c r="BB99" i="2" s="1"/>
  <c r="I81" i="2" l="1"/>
  <c r="V81" i="2" s="1"/>
  <c r="AY81" i="2"/>
  <c r="B81" i="2"/>
  <c r="C81" i="2"/>
  <c r="H82" i="2"/>
  <c r="U82" i="2" s="1"/>
  <c r="AQ93" i="2"/>
  <c r="G93" i="2" s="1"/>
  <c r="AC100" i="2"/>
  <c r="AO100" i="2"/>
  <c r="E100" i="2" s="1"/>
  <c r="AE93" i="2"/>
  <c r="AP99" i="2"/>
  <c r="F99" i="2" s="1"/>
  <c r="R100" i="2"/>
  <c r="BA101" i="2" s="1"/>
  <c r="AD99" i="2"/>
  <c r="AF83" i="2" l="1"/>
  <c r="BD83" i="2"/>
  <c r="AR83" i="2"/>
  <c r="BE82" i="2"/>
  <c r="AG82" i="2"/>
  <c r="AM82" i="2" s="1"/>
  <c r="AS82" i="2"/>
  <c r="A82" i="2"/>
  <c r="P81" i="2"/>
  <c r="O81" i="2" s="1"/>
  <c r="T93" i="2"/>
  <c r="AQ94" i="2" s="1"/>
  <c r="AC101" i="2"/>
  <c r="AO101" i="2"/>
  <c r="E101" i="2" s="1"/>
  <c r="S99" i="2"/>
  <c r="BB100" i="2" s="1"/>
  <c r="AE94" i="2" l="1"/>
  <c r="I82" i="2"/>
  <c r="V82" i="2" s="1"/>
  <c r="AY82" i="2"/>
  <c r="H83" i="2"/>
  <c r="U83" i="2" s="1"/>
  <c r="BC94" i="2"/>
  <c r="G94" i="2" s="1"/>
  <c r="T94" i="2" s="1"/>
  <c r="B82" i="2"/>
  <c r="C82" i="2"/>
  <c r="R101" i="2"/>
  <c r="BA102" i="2" s="1"/>
  <c r="AP100" i="2"/>
  <c r="F100" i="2" s="1"/>
  <c r="AD100" i="2"/>
  <c r="AR84" i="2" l="1"/>
  <c r="AF84" i="2"/>
  <c r="BD84" i="2"/>
  <c r="AS83" i="2"/>
  <c r="BE83" i="2"/>
  <c r="AG83" i="2"/>
  <c r="AM83" i="2" s="1"/>
  <c r="A83" i="2"/>
  <c r="P82" i="2"/>
  <c r="O82" i="2" s="1"/>
  <c r="AE95" i="2"/>
  <c r="AQ95" i="2"/>
  <c r="BC95" i="2"/>
  <c r="S100" i="2"/>
  <c r="AP101" i="2" s="1"/>
  <c r="AO102" i="2"/>
  <c r="E102" i="2" s="1"/>
  <c r="AC102" i="2"/>
  <c r="I83" i="2" l="1"/>
  <c r="V83" i="2" s="1"/>
  <c r="AY83" i="2"/>
  <c r="G95" i="2"/>
  <c r="B83" i="2"/>
  <c r="C83" i="2"/>
  <c r="H84" i="2"/>
  <c r="U84" i="2" s="1"/>
  <c r="T95" i="2"/>
  <c r="AE96" i="2" s="1"/>
  <c r="BB101" i="2"/>
  <c r="F101" i="2" s="1"/>
  <c r="AD101" i="2"/>
  <c r="S101" i="2" s="1"/>
  <c r="AP102" i="2" s="1"/>
  <c r="R102" i="2"/>
  <c r="BA103" i="2" s="1"/>
  <c r="AQ96" i="2" l="1"/>
  <c r="BD85" i="2"/>
  <c r="AF85" i="2"/>
  <c r="AR85" i="2"/>
  <c r="BE84" i="2"/>
  <c r="AS84" i="2"/>
  <c r="AG84" i="2"/>
  <c r="AM84" i="2" s="1"/>
  <c r="A84" i="2"/>
  <c r="P83" i="2"/>
  <c r="O83" i="2" s="1"/>
  <c r="BC96" i="2"/>
  <c r="AO103" i="2"/>
  <c r="E103" i="2" s="1"/>
  <c r="AC103" i="2"/>
  <c r="BB102" i="2"/>
  <c r="F102" i="2" s="1"/>
  <c r="AD102" i="2"/>
  <c r="G96" i="2" l="1"/>
  <c r="T96" i="2" s="1"/>
  <c r="AE97" i="2" s="1"/>
  <c r="I84" i="2"/>
  <c r="V84" i="2" s="1"/>
  <c r="AY84" i="2"/>
  <c r="H85" i="2"/>
  <c r="U85" i="2" s="1"/>
  <c r="B84" i="2"/>
  <c r="C84" i="2"/>
  <c r="R103" i="2"/>
  <c r="AQ97" i="2"/>
  <c r="BC97" i="2"/>
  <c r="S102" i="2"/>
  <c r="AP103" i="2" s="1"/>
  <c r="BD86" i="2" l="1"/>
  <c r="AF86" i="2"/>
  <c r="AR86" i="2"/>
  <c r="AG85" i="2"/>
  <c r="AM85" i="2" s="1"/>
  <c r="BE85" i="2"/>
  <c r="AS85" i="2"/>
  <c r="A85" i="2"/>
  <c r="P84" i="2"/>
  <c r="O84" i="2" s="1"/>
  <c r="G97" i="2"/>
  <c r="T97" i="2" s="1"/>
  <c r="BC98" i="2" s="1"/>
  <c r="AC104" i="2"/>
  <c r="E14" i="2" s="1"/>
  <c r="BA104" i="2"/>
  <c r="AO104" i="2"/>
  <c r="AD103" i="2"/>
  <c r="BB103" i="2"/>
  <c r="F103" i="2" s="1"/>
  <c r="I85" i="2" l="1"/>
  <c r="V85" i="2" s="1"/>
  <c r="AY85" i="2"/>
  <c r="H86" i="2"/>
  <c r="U86" i="2" s="1"/>
  <c r="B85" i="2"/>
  <c r="C85" i="2"/>
  <c r="AE98" i="2"/>
  <c r="AQ98" i="2"/>
  <c r="G98" i="2" s="1"/>
  <c r="S103" i="2"/>
  <c r="AP104" i="2" s="1"/>
  <c r="E104" i="2"/>
  <c r="BD87" i="2" l="1"/>
  <c r="AF87" i="2"/>
  <c r="AR87" i="2"/>
  <c r="AS86" i="2"/>
  <c r="AG86" i="2"/>
  <c r="AM86" i="2" s="1"/>
  <c r="BE86" i="2"/>
  <c r="P85" i="2"/>
  <c r="O85" i="2" s="1"/>
  <c r="A86" i="2"/>
  <c r="AD104" i="2"/>
  <c r="T98" i="2"/>
  <c r="AE99" i="2" s="1"/>
  <c r="BB104" i="2"/>
  <c r="F104" i="2" s="1"/>
  <c r="E13" i="2"/>
  <c r="R104" i="2"/>
  <c r="H87" i="2" l="1"/>
  <c r="U87" i="2" s="1"/>
  <c r="C86" i="2"/>
  <c r="B86" i="2"/>
  <c r="I86" i="2"/>
  <c r="V86" i="2" s="1"/>
  <c r="AY86" i="2"/>
  <c r="AQ99" i="2"/>
  <c r="BC99" i="2"/>
  <c r="AO105" i="2"/>
  <c r="AC105" i="2"/>
  <c r="BA105" i="2"/>
  <c r="S104" i="2"/>
  <c r="BE87" i="2" l="1"/>
  <c r="AG87" i="2"/>
  <c r="AM87" i="2" s="1"/>
  <c r="AS87" i="2"/>
  <c r="A87" i="2"/>
  <c r="P86" i="2"/>
  <c r="O86" i="2" s="1"/>
  <c r="BD88" i="2"/>
  <c r="AR88" i="2"/>
  <c r="AF88" i="2"/>
  <c r="G99" i="2"/>
  <c r="T99" i="2" s="1"/>
  <c r="AE100" i="2" s="1"/>
  <c r="E105" i="2"/>
  <c r="R105" i="2" s="1"/>
  <c r="AC106" i="2" s="1"/>
  <c r="AD105" i="2"/>
  <c r="BB105" i="2"/>
  <c r="AP105" i="2"/>
  <c r="H88" i="2" l="1"/>
  <c r="U88" i="2" s="1"/>
  <c r="I87" i="2"/>
  <c r="V87" i="2" s="1"/>
  <c r="AY87" i="2"/>
  <c r="C87" i="2"/>
  <c r="B87" i="2"/>
  <c r="AQ100" i="2"/>
  <c r="BC100" i="2"/>
  <c r="AO106" i="2"/>
  <c r="BA106" i="2"/>
  <c r="F105" i="2"/>
  <c r="S105" i="2" s="1"/>
  <c r="BE88" i="2" l="1"/>
  <c r="AS88" i="2"/>
  <c r="AG88" i="2"/>
  <c r="AM88" i="2" s="1"/>
  <c r="A88" i="2"/>
  <c r="P87" i="2"/>
  <c r="O87" i="2" s="1"/>
  <c r="AR89" i="2"/>
  <c r="AF89" i="2"/>
  <c r="BD89" i="2"/>
  <c r="G100" i="2"/>
  <c r="T100" i="2" s="1"/>
  <c r="E106" i="2"/>
  <c r="R106" i="2" s="1"/>
  <c r="AC107" i="2" s="1"/>
  <c r="AP106" i="2"/>
  <c r="AD106" i="2"/>
  <c r="BB106" i="2"/>
  <c r="H89" i="2" l="1"/>
  <c r="U89" i="2" s="1"/>
  <c r="I88" i="2"/>
  <c r="V88" i="2" s="1"/>
  <c r="AY88" i="2"/>
  <c r="B88" i="2"/>
  <c r="C88" i="2"/>
  <c r="AE101" i="2"/>
  <c r="BC101" i="2"/>
  <c r="AQ101" i="2"/>
  <c r="BA107" i="2"/>
  <c r="AO107" i="2"/>
  <c r="F106" i="2"/>
  <c r="S106" i="2" s="1"/>
  <c r="AG89" i="2" l="1"/>
  <c r="AM89" i="2" s="1"/>
  <c r="BE89" i="2"/>
  <c r="AS89" i="2"/>
  <c r="A89" i="2"/>
  <c r="P88" i="2"/>
  <c r="O88" i="2" s="1"/>
  <c r="AR90" i="2"/>
  <c r="AF90" i="2"/>
  <c r="BD90" i="2"/>
  <c r="G101" i="2"/>
  <c r="T101" i="2" s="1"/>
  <c r="AQ102" i="2" s="1"/>
  <c r="E107" i="2"/>
  <c r="R107" i="2" s="1"/>
  <c r="AO108" i="2" s="1"/>
  <c r="BB107" i="2"/>
  <c r="AD107" i="2"/>
  <c r="AP107" i="2"/>
  <c r="B89" i="2" l="1"/>
  <c r="C89" i="2"/>
  <c r="I89" i="2"/>
  <c r="V89" i="2" s="1"/>
  <c r="AY89" i="2"/>
  <c r="H90" i="2"/>
  <c r="U90" i="2" s="1"/>
  <c r="AE102" i="2"/>
  <c r="BC102" i="2"/>
  <c r="G102" i="2" s="1"/>
  <c r="BA108" i="2"/>
  <c r="E108" i="2" s="1"/>
  <c r="AC108" i="2"/>
  <c r="F107" i="2"/>
  <c r="S107" i="2" s="1"/>
  <c r="BE90" i="2" l="1"/>
  <c r="AG90" i="2"/>
  <c r="AM90" i="2" s="1"/>
  <c r="AS90" i="2"/>
  <c r="A90" i="2"/>
  <c r="P89" i="2"/>
  <c r="O89" i="2" s="1"/>
  <c r="BD91" i="2"/>
  <c r="AF91" i="2"/>
  <c r="AR91" i="2"/>
  <c r="T102" i="2"/>
  <c r="AE103" i="2" s="1"/>
  <c r="R108" i="2"/>
  <c r="AO109" i="2" s="1"/>
  <c r="BB108" i="2"/>
  <c r="AD108" i="2"/>
  <c r="AP108" i="2"/>
  <c r="H91" i="2" l="1"/>
  <c r="U91" i="2" s="1"/>
  <c r="I90" i="2"/>
  <c r="V90" i="2" s="1"/>
  <c r="AY90" i="2"/>
  <c r="C90" i="2"/>
  <c r="B90" i="2"/>
  <c r="BC103" i="2"/>
  <c r="AQ103" i="2"/>
  <c r="BA109" i="2"/>
  <c r="E109" i="2" s="1"/>
  <c r="AC109" i="2"/>
  <c r="F108" i="2"/>
  <c r="S108" i="2" s="1"/>
  <c r="AS91" i="2" l="1"/>
  <c r="AG91" i="2"/>
  <c r="AM91" i="2" s="1"/>
  <c r="BE91" i="2"/>
  <c r="A91" i="2"/>
  <c r="P90" i="2"/>
  <c r="O90" i="2" s="1"/>
  <c r="BD92" i="2"/>
  <c r="AR92" i="2"/>
  <c r="AF92" i="2"/>
  <c r="G103" i="2"/>
  <c r="T103" i="2" s="1"/>
  <c r="AE104" i="2" s="1"/>
  <c r="G14" i="2" s="1"/>
  <c r="R109" i="2"/>
  <c r="BA110" i="2" s="1"/>
  <c r="AD109" i="2"/>
  <c r="BB109" i="2"/>
  <c r="AP109" i="2"/>
  <c r="C91" i="2" l="1"/>
  <c r="B91" i="2"/>
  <c r="H92" i="2"/>
  <c r="U92" i="2" s="1"/>
  <c r="I91" i="2"/>
  <c r="V91" i="2" s="1"/>
  <c r="AY91" i="2"/>
  <c r="AQ104" i="2"/>
  <c r="BC104" i="2"/>
  <c r="AC110" i="2"/>
  <c r="AO110" i="2"/>
  <c r="E110" i="2" s="1"/>
  <c r="F109" i="2"/>
  <c r="S109" i="2" s="1"/>
  <c r="BD93" i="2" l="1"/>
  <c r="AR93" i="2"/>
  <c r="AF93" i="2"/>
  <c r="AS92" i="2"/>
  <c r="BE92" i="2"/>
  <c r="AG92" i="2"/>
  <c r="AM92" i="2" s="1"/>
  <c r="A92" i="2"/>
  <c r="P91" i="2"/>
  <c r="O91" i="2" s="1"/>
  <c r="G104" i="2"/>
  <c r="T104" i="2" s="1"/>
  <c r="BC105" i="2" s="1"/>
  <c r="G13" i="2"/>
  <c r="R110" i="2"/>
  <c r="AC111" i="2" s="1"/>
  <c r="BB110" i="2"/>
  <c r="AD110" i="2"/>
  <c r="AP110" i="2"/>
  <c r="I92" i="2" l="1"/>
  <c r="V92" i="2" s="1"/>
  <c r="AY92" i="2"/>
  <c r="H93" i="2"/>
  <c r="U93" i="2" s="1"/>
  <c r="B92" i="2"/>
  <c r="C92" i="2"/>
  <c r="AE105" i="2"/>
  <c r="AQ105" i="2"/>
  <c r="G105" i="2" s="1"/>
  <c r="AO111" i="2"/>
  <c r="BA111" i="2"/>
  <c r="F110" i="2"/>
  <c r="S110" i="2" s="1"/>
  <c r="AF94" i="2" l="1"/>
  <c r="BD94" i="2"/>
  <c r="AR94" i="2"/>
  <c r="AG93" i="2"/>
  <c r="AM93" i="2" s="1"/>
  <c r="AS93" i="2"/>
  <c r="BE93" i="2"/>
  <c r="A93" i="2"/>
  <c r="P92" i="2"/>
  <c r="O92" i="2" s="1"/>
  <c r="T105" i="2"/>
  <c r="AE106" i="2" s="1"/>
  <c r="E111" i="2"/>
  <c r="R111" i="2" s="1"/>
  <c r="AO112" i="2" s="1"/>
  <c r="AD111" i="2"/>
  <c r="AP111" i="2"/>
  <c r="BB111" i="2"/>
  <c r="I93" i="2" l="1"/>
  <c r="V93" i="2" s="1"/>
  <c r="AY93" i="2"/>
  <c r="H94" i="2"/>
  <c r="U94" i="2" s="1"/>
  <c r="C93" i="2"/>
  <c r="B93" i="2"/>
  <c r="AQ106" i="2"/>
  <c r="BC106" i="2"/>
  <c r="BA112" i="2"/>
  <c r="E112" i="2" s="1"/>
  <c r="R112" i="2" s="1"/>
  <c r="BA113" i="2" s="1"/>
  <c r="AC112" i="2"/>
  <c r="F111" i="2"/>
  <c r="S111" i="2" s="1"/>
  <c r="BD95" i="2" l="1"/>
  <c r="AR95" i="2"/>
  <c r="AF95" i="2"/>
  <c r="BE94" i="2"/>
  <c r="AS94" i="2"/>
  <c r="AG94" i="2"/>
  <c r="AM94" i="2" s="1"/>
  <c r="P93" i="2"/>
  <c r="O93" i="2" s="1"/>
  <c r="A94" i="2"/>
  <c r="G106" i="2"/>
  <c r="T106" i="2" s="1"/>
  <c r="AQ107" i="2" s="1"/>
  <c r="AC113" i="2"/>
  <c r="AO113" i="2"/>
  <c r="E113" i="2" s="1"/>
  <c r="BB112" i="2"/>
  <c r="AP112" i="2"/>
  <c r="AD112" i="2"/>
  <c r="I94" i="2" l="1"/>
  <c r="V94" i="2" s="1"/>
  <c r="AY94" i="2"/>
  <c r="C94" i="2"/>
  <c r="B94" i="2"/>
  <c r="H95" i="2"/>
  <c r="U95" i="2" s="1"/>
  <c r="BC107" i="2"/>
  <c r="G107" i="2" s="1"/>
  <c r="AE107" i="2"/>
  <c r="T107" i="2"/>
  <c r="AQ108" i="2" s="1"/>
  <c r="R113" i="2"/>
  <c r="AO114" i="2" s="1"/>
  <c r="F112" i="2"/>
  <c r="S112" i="2" s="1"/>
  <c r="AR96" i="2" l="1"/>
  <c r="AF96" i="2"/>
  <c r="BD96" i="2"/>
  <c r="AS95" i="2"/>
  <c r="AG95" i="2"/>
  <c r="AM95" i="2" s="1"/>
  <c r="BE95" i="2"/>
  <c r="P94" i="2"/>
  <c r="O94" i="2" s="1"/>
  <c r="A95" i="2"/>
  <c r="BC108" i="2"/>
  <c r="G108" i="2" s="1"/>
  <c r="AE108" i="2"/>
  <c r="AC114" i="2"/>
  <c r="BA114" i="2"/>
  <c r="E114" i="2" s="1"/>
  <c r="R114" i="2" s="1"/>
  <c r="AO115" i="2" s="1"/>
  <c r="AD113" i="2"/>
  <c r="AP113" i="2"/>
  <c r="BB113" i="2"/>
  <c r="B95" i="2" l="1"/>
  <c r="C95" i="2"/>
  <c r="I95" i="2"/>
  <c r="V95" i="2" s="1"/>
  <c r="AY95" i="2"/>
  <c r="H96" i="2"/>
  <c r="U96" i="2" s="1"/>
  <c r="T108" i="2"/>
  <c r="AQ109" i="2" s="1"/>
  <c r="BA115" i="2"/>
  <c r="E115" i="2" s="1"/>
  <c r="AC115" i="2"/>
  <c r="F113" i="2"/>
  <c r="S113" i="2" s="1"/>
  <c r="BC109" i="2" l="1"/>
  <c r="BE96" i="2"/>
  <c r="AS96" i="2"/>
  <c r="AG96" i="2"/>
  <c r="AM96" i="2" s="1"/>
  <c r="P95" i="2"/>
  <c r="O95" i="2" s="1"/>
  <c r="A96" i="2"/>
  <c r="AF97" i="2"/>
  <c r="BD97" i="2"/>
  <c r="AR97" i="2"/>
  <c r="AE109" i="2"/>
  <c r="R115" i="2"/>
  <c r="AO116" i="2" s="1"/>
  <c r="G109" i="2"/>
  <c r="T109" i="2" s="1"/>
  <c r="AD114" i="2"/>
  <c r="BB114" i="2"/>
  <c r="AP114" i="2"/>
  <c r="H97" i="2" l="1"/>
  <c r="U97" i="2" s="1"/>
  <c r="I96" i="2"/>
  <c r="V96" i="2" s="1"/>
  <c r="AY96" i="2"/>
  <c r="C96" i="2"/>
  <c r="B96" i="2"/>
  <c r="AC116" i="2"/>
  <c r="BA116" i="2"/>
  <c r="E116" i="2" s="1"/>
  <c r="F114" i="2"/>
  <c r="S114" i="2" s="1"/>
  <c r="AE110" i="2"/>
  <c r="BC110" i="2"/>
  <c r="AQ110" i="2"/>
  <c r="AS97" i="2" l="1"/>
  <c r="AG97" i="2"/>
  <c r="AM97" i="2" s="1"/>
  <c r="BE97" i="2"/>
  <c r="A97" i="2"/>
  <c r="P96" i="2"/>
  <c r="O96" i="2" s="1"/>
  <c r="BD98" i="2"/>
  <c r="AF98" i="2"/>
  <c r="AR98" i="2"/>
  <c r="R116" i="2"/>
  <c r="AO117" i="2" s="1"/>
  <c r="G110" i="2"/>
  <c r="T110" i="2" s="1"/>
  <c r="AD115" i="2"/>
  <c r="AP115" i="2"/>
  <c r="BB115" i="2"/>
  <c r="C97" i="2" l="1"/>
  <c r="B97" i="2"/>
  <c r="H98" i="2"/>
  <c r="U98" i="2" s="1"/>
  <c r="I97" i="2"/>
  <c r="V97" i="2" s="1"/>
  <c r="AY97" i="2"/>
  <c r="AC117" i="2"/>
  <c r="BA117" i="2"/>
  <c r="E117" i="2" s="1"/>
  <c r="R117" i="2" s="1"/>
  <c r="BA118" i="2" s="1"/>
  <c r="AQ111" i="2"/>
  <c r="AE111" i="2"/>
  <c r="BC111" i="2"/>
  <c r="F115" i="2"/>
  <c r="S115" i="2" s="1"/>
  <c r="BD99" i="2" l="1"/>
  <c r="AF99" i="2"/>
  <c r="AR99" i="2"/>
  <c r="AS98" i="2"/>
  <c r="BE98" i="2"/>
  <c r="AG98" i="2"/>
  <c r="AM98" i="2" s="1"/>
  <c r="P97" i="2"/>
  <c r="O97" i="2" s="1"/>
  <c r="A98" i="2"/>
  <c r="AO118" i="2"/>
  <c r="E118" i="2" s="1"/>
  <c r="AC118" i="2"/>
  <c r="G111" i="2"/>
  <c r="T111" i="2" s="1"/>
  <c r="BC112" i="2" s="1"/>
  <c r="AP116" i="2"/>
  <c r="BB116" i="2"/>
  <c r="AD116" i="2"/>
  <c r="H99" i="2" l="1"/>
  <c r="U99" i="2" s="1"/>
  <c r="B98" i="2"/>
  <c r="C98" i="2"/>
  <c r="I98" i="2"/>
  <c r="V98" i="2" s="1"/>
  <c r="AY98" i="2"/>
  <c r="R118" i="2"/>
  <c r="AE112" i="2"/>
  <c r="AQ112" i="2"/>
  <c r="G112" i="2" s="1"/>
  <c r="F116" i="2"/>
  <c r="S116" i="2" s="1"/>
  <c r="AD117" i="2" s="1"/>
  <c r="AS99" i="2" l="1"/>
  <c r="BE99" i="2"/>
  <c r="AG99" i="2"/>
  <c r="AM99" i="2" s="1"/>
  <c r="A99" i="2"/>
  <c r="P98" i="2"/>
  <c r="O98" i="2" s="1"/>
  <c r="AF100" i="2"/>
  <c r="AR100" i="2"/>
  <c r="BD100" i="2"/>
  <c r="T112" i="2"/>
  <c r="BC113" i="2" s="1"/>
  <c r="BA119" i="2"/>
  <c r="AO119" i="2"/>
  <c r="AC119" i="2"/>
  <c r="BB117" i="2"/>
  <c r="AP117" i="2"/>
  <c r="B99" i="2" l="1"/>
  <c r="C99" i="2"/>
  <c r="H100" i="2"/>
  <c r="U100" i="2" s="1"/>
  <c r="I99" i="2"/>
  <c r="V99" i="2" s="1"/>
  <c r="AY99" i="2"/>
  <c r="AQ113" i="2"/>
  <c r="G113" i="2" s="1"/>
  <c r="AE113" i="2"/>
  <c r="E119" i="2"/>
  <c r="R119" i="2" s="1"/>
  <c r="F117" i="2"/>
  <c r="S117" i="2" s="1"/>
  <c r="BB118" i="2" s="1"/>
  <c r="AR101" i="2" l="1"/>
  <c r="AF101" i="2"/>
  <c r="BD101" i="2"/>
  <c r="AG100" i="2"/>
  <c r="AM100" i="2" s="1"/>
  <c r="BE100" i="2"/>
  <c r="AS100" i="2"/>
  <c r="P99" i="2"/>
  <c r="O99" i="2" s="1"/>
  <c r="A100" i="2"/>
  <c r="T113" i="2"/>
  <c r="BC114" i="2" s="1"/>
  <c r="AP118" i="2"/>
  <c r="F118" i="2" s="1"/>
  <c r="AD118" i="2"/>
  <c r="AC120" i="2"/>
  <c r="BA120" i="2"/>
  <c r="AO120" i="2"/>
  <c r="I100" i="2" l="1"/>
  <c r="V100" i="2" s="1"/>
  <c r="AY100" i="2"/>
  <c r="B100" i="2"/>
  <c r="C100" i="2"/>
  <c r="H101" i="2"/>
  <c r="U101" i="2" s="1"/>
  <c r="AE114" i="2"/>
  <c r="AQ114" i="2"/>
  <c r="G114" i="2" s="1"/>
  <c r="E120" i="2"/>
  <c r="R120" i="2" s="1"/>
  <c r="S118" i="2"/>
  <c r="AD119" i="2" s="1"/>
  <c r="AR102" i="2" l="1"/>
  <c r="AF102" i="2"/>
  <c r="BD102" i="2"/>
  <c r="AS101" i="2"/>
  <c r="AG101" i="2"/>
  <c r="AM101" i="2" s="1"/>
  <c r="BE101" i="2"/>
  <c r="P100" i="2"/>
  <c r="O100" i="2" s="1"/>
  <c r="A101" i="2"/>
  <c r="T114" i="2"/>
  <c r="AE115" i="2" s="1"/>
  <c r="AC121" i="2"/>
  <c r="AO121" i="2"/>
  <c r="BA121" i="2"/>
  <c r="AP119" i="2"/>
  <c r="BB119" i="2"/>
  <c r="B101" i="2" l="1"/>
  <c r="C101" i="2"/>
  <c r="I101" i="2"/>
  <c r="V101" i="2" s="1"/>
  <c r="AY101" i="2"/>
  <c r="H102" i="2"/>
  <c r="U102" i="2" s="1"/>
  <c r="BC115" i="2"/>
  <c r="AQ115" i="2"/>
  <c r="E121" i="2"/>
  <c r="R121" i="2" s="1"/>
  <c r="AO122" i="2" s="1"/>
  <c r="F119" i="2"/>
  <c r="S119" i="2" s="1"/>
  <c r="BB120" i="2" s="1"/>
  <c r="AS102" i="2" l="1"/>
  <c r="AG102" i="2"/>
  <c r="BE102" i="2"/>
  <c r="A102" i="2"/>
  <c r="P101" i="2"/>
  <c r="O101" i="2" s="1"/>
  <c r="BD103" i="2"/>
  <c r="AF103" i="2"/>
  <c r="AR103" i="2"/>
  <c r="G115" i="2"/>
  <c r="T115" i="2" s="1"/>
  <c r="BC116" i="2" s="1"/>
  <c r="AP120" i="2"/>
  <c r="F120" i="2" s="1"/>
  <c r="AD120" i="2"/>
  <c r="BA122" i="2"/>
  <c r="E122" i="2" s="1"/>
  <c r="AC122" i="2"/>
  <c r="H103" i="2" l="1"/>
  <c r="U103" i="2" s="1"/>
  <c r="C102" i="2"/>
  <c r="B102" i="2"/>
  <c r="AM102" i="2"/>
  <c r="I102" i="2"/>
  <c r="AY102" i="2"/>
  <c r="AE116" i="2"/>
  <c r="AQ116" i="2"/>
  <c r="G116" i="2" s="1"/>
  <c r="T116" i="2" s="1"/>
  <c r="BC117" i="2" s="1"/>
  <c r="S120" i="2"/>
  <c r="AP121" i="2" s="1"/>
  <c r="R122" i="2"/>
  <c r="AC123" i="2" s="1"/>
  <c r="V102" i="2" l="1"/>
  <c r="AR104" i="2"/>
  <c r="BD104" i="2"/>
  <c r="AF104" i="2"/>
  <c r="BB121" i="2"/>
  <c r="F121" i="2" s="1"/>
  <c r="AD121" i="2"/>
  <c r="S121" i="2" s="1"/>
  <c r="BB122" i="2" s="1"/>
  <c r="BA123" i="2"/>
  <c r="AO123" i="2"/>
  <c r="AQ117" i="2"/>
  <c r="G117" i="2" s="1"/>
  <c r="AE117" i="2"/>
  <c r="AG103" i="2" l="1"/>
  <c r="BE103" i="2"/>
  <c r="AS103" i="2"/>
  <c r="A103" i="2"/>
  <c r="P102" i="2"/>
  <c r="O102" i="2" s="1"/>
  <c r="H104" i="2"/>
  <c r="U104" i="2" s="1"/>
  <c r="E123" i="2"/>
  <c r="R123" i="2" s="1"/>
  <c r="BA124" i="2" s="1"/>
  <c r="T117" i="2"/>
  <c r="AE118" i="2" s="1"/>
  <c r="AD122" i="2"/>
  <c r="AP122" i="2"/>
  <c r="F122" i="2" s="1"/>
  <c r="I103" i="2" l="1"/>
  <c r="AY103" i="2"/>
  <c r="B103" i="2"/>
  <c r="C103" i="2"/>
  <c r="BD105" i="2"/>
  <c r="AF105" i="2"/>
  <c r="AR105" i="2"/>
  <c r="AM103" i="2"/>
  <c r="AC124" i="2"/>
  <c r="AO124" i="2"/>
  <c r="E124" i="2" s="1"/>
  <c r="R124" i="2" s="1"/>
  <c r="BA125" i="2" s="1"/>
  <c r="BC118" i="2"/>
  <c r="AQ118" i="2"/>
  <c r="S122" i="2"/>
  <c r="AD123" i="2" s="1"/>
  <c r="H105" i="2" l="1"/>
  <c r="U105" i="2" s="1"/>
  <c r="V103" i="2"/>
  <c r="G118" i="2"/>
  <c r="T118" i="2" s="1"/>
  <c r="BC119" i="2" s="1"/>
  <c r="AC125" i="2"/>
  <c r="AO125" i="2"/>
  <c r="E125" i="2" s="1"/>
  <c r="AP123" i="2"/>
  <c r="BB123" i="2"/>
  <c r="BE104" i="2" l="1"/>
  <c r="AS104" i="2"/>
  <c r="AG104" i="2"/>
  <c r="P103" i="2"/>
  <c r="O103" i="2" s="1"/>
  <c r="A104" i="2"/>
  <c r="AF106" i="2"/>
  <c r="AR106" i="2"/>
  <c r="BD106" i="2"/>
  <c r="AE119" i="2"/>
  <c r="AQ119" i="2"/>
  <c r="G119" i="2" s="1"/>
  <c r="T119" i="2" s="1"/>
  <c r="BC120" i="2" s="1"/>
  <c r="R125" i="2"/>
  <c r="BA126" i="2" s="1"/>
  <c r="F123" i="2"/>
  <c r="S123" i="2" s="1"/>
  <c r="BB124" i="2" s="1"/>
  <c r="AM104" i="2" l="1"/>
  <c r="I14" i="2"/>
  <c r="H106" i="2"/>
  <c r="U106" i="2" s="1"/>
  <c r="B104" i="2"/>
  <c r="C104" i="2"/>
  <c r="I104" i="2"/>
  <c r="AY104" i="2"/>
  <c r="AC126" i="2"/>
  <c r="AO126" i="2"/>
  <c r="E126" i="2" s="1"/>
  <c r="R126" i="2" s="1"/>
  <c r="AC127" i="2" s="1"/>
  <c r="AQ120" i="2"/>
  <c r="G120" i="2" s="1"/>
  <c r="AE120" i="2"/>
  <c r="AD124" i="2"/>
  <c r="AP124" i="2"/>
  <c r="F124" i="2" s="1"/>
  <c r="I12" i="2" l="1"/>
  <c r="V104" i="2"/>
  <c r="BD107" i="2"/>
  <c r="AF107" i="2"/>
  <c r="AR107" i="2"/>
  <c r="F8" i="1" a="1"/>
  <c r="E16" i="2"/>
  <c r="T120" i="2"/>
  <c r="BC121" i="2" s="1"/>
  <c r="S124" i="2"/>
  <c r="BB125" i="2" s="1"/>
  <c r="BA127" i="2"/>
  <c r="AO127" i="2"/>
  <c r="F10" i="1" l="1"/>
  <c r="F11" i="1"/>
  <c r="F14" i="1"/>
  <c r="F17" i="1"/>
  <c r="F12" i="1"/>
  <c r="F15" i="1"/>
  <c r="F16" i="1"/>
  <c r="F9" i="1"/>
  <c r="F13" i="1"/>
  <c r="F8" i="1"/>
  <c r="H107" i="2"/>
  <c r="U107" i="2" s="1"/>
  <c r="AS105" i="2"/>
  <c r="AG105" i="2"/>
  <c r="AM105" i="2" s="1"/>
  <c r="BE105" i="2"/>
  <c r="A105" i="2"/>
  <c r="P104" i="2"/>
  <c r="O104" i="2" s="1"/>
  <c r="G8" i="1" a="1"/>
  <c r="I13" i="2"/>
  <c r="H8" i="1" s="1" a="1"/>
  <c r="AE121" i="2"/>
  <c r="AQ121" i="2"/>
  <c r="G121" i="2" s="1"/>
  <c r="T121" i="2" s="1"/>
  <c r="AP125" i="2"/>
  <c r="F125" i="2" s="1"/>
  <c r="AD125" i="2"/>
  <c r="S125" i="2" s="1"/>
  <c r="AP126" i="2" s="1"/>
  <c r="E127" i="2"/>
  <c r="R127" i="2" s="1"/>
  <c r="AO128" i="2" s="1"/>
  <c r="B105" i="2" l="1"/>
  <c r="C105" i="2"/>
  <c r="G10" i="1"/>
  <c r="G15" i="1"/>
  <c r="G14" i="1"/>
  <c r="G12" i="1"/>
  <c r="G17" i="1"/>
  <c r="G16" i="1"/>
  <c r="G9" i="1"/>
  <c r="G13" i="1"/>
  <c r="G8" i="1"/>
  <c r="G11" i="1"/>
  <c r="H9" i="1"/>
  <c r="H14" i="1"/>
  <c r="H17" i="1"/>
  <c r="H10" i="1"/>
  <c r="H8" i="1"/>
  <c r="H16" i="1"/>
  <c r="H13" i="1"/>
  <c r="H11" i="1"/>
  <c r="H15" i="1"/>
  <c r="H12" i="1"/>
  <c r="AF108" i="2"/>
  <c r="AR108" i="2"/>
  <c r="BD108" i="2"/>
  <c r="F18" i="1"/>
  <c r="I105" i="2"/>
  <c r="V105" i="2" s="1"/>
  <c r="AY105" i="2"/>
  <c r="AC128" i="2"/>
  <c r="BA128" i="2"/>
  <c r="E128" i="2" s="1"/>
  <c r="BB126" i="2"/>
  <c r="F126" i="2" s="1"/>
  <c r="AD126" i="2"/>
  <c r="AQ122" i="2"/>
  <c r="BC122" i="2"/>
  <c r="AE122" i="2"/>
  <c r="H108" i="2" l="1"/>
  <c r="U108" i="2" s="1"/>
  <c r="BE106" i="2"/>
  <c r="AG106" i="2"/>
  <c r="AM106" i="2" s="1"/>
  <c r="AS106" i="2"/>
  <c r="P105" i="2"/>
  <c r="O105" i="2" s="1"/>
  <c r="A106" i="2"/>
  <c r="R128" i="2"/>
  <c r="BA129" i="2" s="1"/>
  <c r="S126" i="2"/>
  <c r="AP127" i="2" s="1"/>
  <c r="G122" i="2"/>
  <c r="T122" i="2" s="1"/>
  <c r="C106" i="2" l="1"/>
  <c r="B106" i="2"/>
  <c r="I106" i="2"/>
  <c r="V106" i="2" s="1"/>
  <c r="AY106" i="2"/>
  <c r="AF109" i="2"/>
  <c r="BD109" i="2"/>
  <c r="AR109" i="2"/>
  <c r="AO129" i="2"/>
  <c r="E129" i="2" s="1"/>
  <c r="AC129" i="2"/>
  <c r="AD127" i="2"/>
  <c r="BB127" i="2"/>
  <c r="F127" i="2" s="1"/>
  <c r="BC123" i="2"/>
  <c r="AQ123" i="2"/>
  <c r="AE123" i="2"/>
  <c r="H109" i="2" l="1"/>
  <c r="U109" i="2" s="1"/>
  <c r="AS107" i="2"/>
  <c r="BE107" i="2"/>
  <c r="AG107" i="2"/>
  <c r="AM107" i="2" s="1"/>
  <c r="P106" i="2"/>
  <c r="O106" i="2" s="1"/>
  <c r="A107" i="2"/>
  <c r="R129" i="2"/>
  <c r="AO130" i="2" s="1"/>
  <c r="S127" i="2"/>
  <c r="BB128" i="2" s="1"/>
  <c r="G123" i="2"/>
  <c r="T123" i="2" s="1"/>
  <c r="AE124" i="2" s="1"/>
  <c r="I107" i="2" l="1"/>
  <c r="V107" i="2" s="1"/>
  <c r="AY107" i="2"/>
  <c r="B107" i="2"/>
  <c r="C107" i="2"/>
  <c r="AR110" i="2"/>
  <c r="BD110" i="2"/>
  <c r="AF110" i="2"/>
  <c r="U110" i="2"/>
  <c r="AC130" i="2"/>
  <c r="BA130" i="2"/>
  <c r="E130" i="2" s="1"/>
  <c r="AP128" i="2"/>
  <c r="F128" i="2" s="1"/>
  <c r="AD128" i="2"/>
  <c r="BC124" i="2"/>
  <c r="AQ124" i="2"/>
  <c r="H110" i="2" l="1"/>
  <c r="AR111" i="2"/>
  <c r="AF111" i="2"/>
  <c r="BD111" i="2"/>
  <c r="AS108" i="2"/>
  <c r="BE108" i="2"/>
  <c r="AG108" i="2"/>
  <c r="AM108" i="2" s="1"/>
  <c r="A108" i="2"/>
  <c r="P107" i="2"/>
  <c r="O107" i="2" s="1"/>
  <c r="R130" i="2"/>
  <c r="AO131" i="2" s="1"/>
  <c r="S128" i="2"/>
  <c r="BB129" i="2" s="1"/>
  <c r="G124" i="2"/>
  <c r="T124" i="2" s="1"/>
  <c r="AQ125" i="2" s="1"/>
  <c r="I108" i="2" l="1"/>
  <c r="V108" i="2" s="1"/>
  <c r="AY108" i="2"/>
  <c r="B108" i="2"/>
  <c r="C108" i="2"/>
  <c r="H111" i="2"/>
  <c r="U111" i="2" s="1"/>
  <c r="AD129" i="2"/>
  <c r="AC131" i="2"/>
  <c r="BA131" i="2"/>
  <c r="E131" i="2" s="1"/>
  <c r="AP129" i="2"/>
  <c r="F129" i="2" s="1"/>
  <c r="S129" i="2" s="1"/>
  <c r="BB130" i="2" s="1"/>
  <c r="AE125" i="2"/>
  <c r="BC125" i="2"/>
  <c r="G125" i="2" s="1"/>
  <c r="BD112" i="2" l="1"/>
  <c r="AR112" i="2"/>
  <c r="AF112" i="2"/>
  <c r="AG109" i="2"/>
  <c r="AM109" i="2" s="1"/>
  <c r="AS109" i="2"/>
  <c r="BE109" i="2"/>
  <c r="A109" i="2"/>
  <c r="P108" i="2"/>
  <c r="O108" i="2" s="1"/>
  <c r="R131" i="2"/>
  <c r="AC132" i="2" s="1"/>
  <c r="AD130" i="2"/>
  <c r="AP130" i="2"/>
  <c r="F130" i="2" s="1"/>
  <c r="T125" i="2"/>
  <c r="AO132" i="2" l="1"/>
  <c r="I109" i="2"/>
  <c r="V109" i="2" s="1"/>
  <c r="AY109" i="2"/>
  <c r="H112" i="2"/>
  <c r="U112" i="2" s="1"/>
  <c r="C109" i="2"/>
  <c r="B109" i="2"/>
  <c r="BA132" i="2"/>
  <c r="S130" i="2"/>
  <c r="BB131" i="2" s="1"/>
  <c r="BC126" i="2"/>
  <c r="AQ126" i="2"/>
  <c r="AE126" i="2"/>
  <c r="E132" i="2" l="1"/>
  <c r="R132" i="2" s="1"/>
  <c r="AC133" i="2" s="1"/>
  <c r="AF113" i="2"/>
  <c r="BD113" i="2"/>
  <c r="AR113" i="2"/>
  <c r="AD131" i="2"/>
  <c r="AS110" i="2"/>
  <c r="BE110" i="2"/>
  <c r="AG110" i="2"/>
  <c r="AM110" i="2" s="1"/>
  <c r="A110" i="2"/>
  <c r="P109" i="2"/>
  <c r="O109" i="2" s="1"/>
  <c r="AP131" i="2"/>
  <c r="F131" i="2" s="1"/>
  <c r="S131" i="2" s="1"/>
  <c r="G126" i="2"/>
  <c r="T126" i="2" s="1"/>
  <c r="AO133" i="2" l="1"/>
  <c r="BA133" i="2"/>
  <c r="I110" i="2"/>
  <c r="V110" i="2" s="1"/>
  <c r="AY110" i="2"/>
  <c r="H113" i="2"/>
  <c r="U113" i="2" s="1"/>
  <c r="B110" i="2"/>
  <c r="C110" i="2"/>
  <c r="E133" i="2"/>
  <c r="R133" i="2" s="1"/>
  <c r="AC134" i="2" s="1"/>
  <c r="AE127" i="2"/>
  <c r="BC127" i="2"/>
  <c r="AQ127" i="2"/>
  <c r="AP132" i="2"/>
  <c r="BB132" i="2"/>
  <c r="AD132" i="2"/>
  <c r="AR114" i="2" l="1"/>
  <c r="BD114" i="2"/>
  <c r="AF114" i="2"/>
  <c r="BE111" i="2"/>
  <c r="AS111" i="2"/>
  <c r="AG111" i="2"/>
  <c r="AM111" i="2" s="1"/>
  <c r="A111" i="2"/>
  <c r="P110" i="2"/>
  <c r="O110" i="2" s="1"/>
  <c r="BA134" i="2"/>
  <c r="AO134" i="2"/>
  <c r="G127" i="2"/>
  <c r="T127" i="2" s="1"/>
  <c r="F132" i="2"/>
  <c r="S132" i="2" s="1"/>
  <c r="I111" i="2" l="1"/>
  <c r="V111" i="2" s="1"/>
  <c r="AY111" i="2"/>
  <c r="C111" i="2"/>
  <c r="B111" i="2"/>
  <c r="H114" i="2"/>
  <c r="U114" i="2" s="1"/>
  <c r="E134" i="2"/>
  <c r="R134" i="2" s="1"/>
  <c r="BA135" i="2" s="1"/>
  <c r="R135" i="2"/>
  <c r="AC136" i="2" s="1"/>
  <c r="BC128" i="2"/>
  <c r="AE128" i="2"/>
  <c r="AQ128" i="2"/>
  <c r="BB133" i="2"/>
  <c r="AP133" i="2"/>
  <c r="AD133" i="2"/>
  <c r="AO135" i="2" l="1"/>
  <c r="E135" i="2" s="1"/>
  <c r="AC135" i="2"/>
  <c r="AR115" i="2"/>
  <c r="AF115" i="2"/>
  <c r="BD115" i="2"/>
  <c r="AS112" i="2"/>
  <c r="AG112" i="2"/>
  <c r="AM112" i="2" s="1"/>
  <c r="BE112" i="2"/>
  <c r="A112" i="2"/>
  <c r="P111" i="2"/>
  <c r="O111" i="2" s="1"/>
  <c r="BA136" i="2"/>
  <c r="AO136" i="2"/>
  <c r="G128" i="2"/>
  <c r="T128" i="2" s="1"/>
  <c r="F133" i="2"/>
  <c r="S133" i="2" s="1"/>
  <c r="H115" i="2" l="1"/>
  <c r="U115" i="2" s="1"/>
  <c r="AF116" i="2" s="1"/>
  <c r="B112" i="2"/>
  <c r="C112" i="2"/>
  <c r="I112" i="2"/>
  <c r="V112" i="2" s="1"/>
  <c r="AY112" i="2"/>
  <c r="E136" i="2"/>
  <c r="R136" i="2" s="1"/>
  <c r="AO137" i="2" s="1"/>
  <c r="AE129" i="2"/>
  <c r="AQ129" i="2"/>
  <c r="BC129" i="2"/>
  <c r="AP134" i="2"/>
  <c r="BB134" i="2"/>
  <c r="AD134" i="2"/>
  <c r="BD116" i="2" l="1"/>
  <c r="AR116" i="2"/>
  <c r="H116" i="2"/>
  <c r="U116" i="2" s="1"/>
  <c r="BD117" i="2" s="1"/>
  <c r="BE113" i="2"/>
  <c r="AS113" i="2"/>
  <c r="AG113" i="2"/>
  <c r="AM113" i="2" s="1"/>
  <c r="A113" i="2"/>
  <c r="P112" i="2"/>
  <c r="O112" i="2" s="1"/>
  <c r="AC137" i="2"/>
  <c r="BA137" i="2"/>
  <c r="E137" i="2" s="1"/>
  <c r="R137" i="2" s="1"/>
  <c r="G129" i="2"/>
  <c r="T129" i="2" s="1"/>
  <c r="F134" i="2"/>
  <c r="S134" i="2" s="1"/>
  <c r="AR117" i="2" l="1"/>
  <c r="AF117" i="2"/>
  <c r="H117" i="2"/>
  <c r="U117" i="2" s="1"/>
  <c r="BD118" i="2" s="1"/>
  <c r="I113" i="2"/>
  <c r="V113" i="2" s="1"/>
  <c r="AY113" i="2"/>
  <c r="B113" i="2"/>
  <c r="C113" i="2"/>
  <c r="AC138" i="2"/>
  <c r="BA138" i="2"/>
  <c r="AO138" i="2"/>
  <c r="AE130" i="2"/>
  <c r="AQ130" i="2"/>
  <c r="BC130" i="2"/>
  <c r="AD135" i="2"/>
  <c r="AP135" i="2"/>
  <c r="BB135" i="2"/>
  <c r="AR118" i="2" l="1"/>
  <c r="H118" i="2" s="1"/>
  <c r="U118" i="2" s="1"/>
  <c r="AF118" i="2"/>
  <c r="AG114" i="2"/>
  <c r="AM114" i="2" s="1"/>
  <c r="AS114" i="2"/>
  <c r="BE114" i="2"/>
  <c r="A114" i="2"/>
  <c r="P113" i="2"/>
  <c r="O113" i="2" s="1"/>
  <c r="E138" i="2"/>
  <c r="R138" i="2"/>
  <c r="AC139" i="2" s="1"/>
  <c r="G130" i="2"/>
  <c r="T130" i="2" s="1"/>
  <c r="F135" i="2"/>
  <c r="S135" i="2" s="1"/>
  <c r="I114" i="2" l="1"/>
  <c r="V114" i="2" s="1"/>
  <c r="AY114" i="2"/>
  <c r="B114" i="2"/>
  <c r="C114" i="2"/>
  <c r="AF119" i="2"/>
  <c r="BD119" i="2"/>
  <c r="AR119" i="2"/>
  <c r="BA139" i="2"/>
  <c r="AO139" i="2"/>
  <c r="BC131" i="2"/>
  <c r="AE131" i="2"/>
  <c r="AQ131" i="2"/>
  <c r="AP136" i="2"/>
  <c r="BB136" i="2"/>
  <c r="AD136" i="2"/>
  <c r="H119" i="2" l="1"/>
  <c r="U119" i="2" s="1"/>
  <c r="AF120" i="2" s="1"/>
  <c r="BE115" i="2"/>
  <c r="AS115" i="2"/>
  <c r="AG115" i="2"/>
  <c r="AM115" i="2" s="1"/>
  <c r="P114" i="2"/>
  <c r="O114" i="2" s="1"/>
  <c r="A115" i="2"/>
  <c r="E139" i="2"/>
  <c r="R139" i="2" s="1"/>
  <c r="AO140" i="2" s="1"/>
  <c r="G131" i="2"/>
  <c r="T131" i="2" s="1"/>
  <c r="F136" i="2"/>
  <c r="S136" i="2" s="1"/>
  <c r="AR120" i="2" l="1"/>
  <c r="BD120" i="2"/>
  <c r="BA140" i="2"/>
  <c r="E140" i="2" s="1"/>
  <c r="R140" i="2" s="1"/>
  <c r="AC140" i="2"/>
  <c r="B115" i="2"/>
  <c r="C115" i="2"/>
  <c r="I115" i="2"/>
  <c r="V115" i="2" s="1"/>
  <c r="AY115" i="2"/>
  <c r="AQ132" i="2"/>
  <c r="AE132" i="2"/>
  <c r="BC132" i="2"/>
  <c r="BB137" i="2"/>
  <c r="AP137" i="2"/>
  <c r="AD137" i="2"/>
  <c r="H120" i="2" l="1"/>
  <c r="U120" i="2" s="1"/>
  <c r="BD121" i="2" s="1"/>
  <c r="AG116" i="2"/>
  <c r="AM116" i="2" s="1"/>
  <c r="BE116" i="2"/>
  <c r="AS116" i="2"/>
  <c r="P115" i="2"/>
  <c r="O115" i="2" s="1"/>
  <c r="A116" i="2"/>
  <c r="AF121" i="2"/>
  <c r="AR121" i="2"/>
  <c r="G132" i="2"/>
  <c r="T132" i="2" s="1"/>
  <c r="AE133" i="2" s="1"/>
  <c r="F137" i="2"/>
  <c r="S137" i="2" s="1"/>
  <c r="H121" i="2" l="1"/>
  <c r="U121" i="2"/>
  <c r="I116" i="2"/>
  <c r="V116" i="2" s="1"/>
  <c r="AY116" i="2"/>
  <c r="B116" i="2"/>
  <c r="C116" i="2"/>
  <c r="BC133" i="2"/>
  <c r="AQ133" i="2"/>
  <c r="AP138" i="2"/>
  <c r="BB138" i="2"/>
  <c r="AD138" i="2"/>
  <c r="AG117" i="2" l="1"/>
  <c r="AM117" i="2" s="1"/>
  <c r="AS117" i="2"/>
  <c r="BE117" i="2"/>
  <c r="A117" i="2"/>
  <c r="P116" i="2"/>
  <c r="O116" i="2" s="1"/>
  <c r="BD122" i="2"/>
  <c r="AR122" i="2"/>
  <c r="AF122" i="2"/>
  <c r="G133" i="2"/>
  <c r="T133" i="2" s="1"/>
  <c r="AQ134" i="2" s="1"/>
  <c r="F138" i="2"/>
  <c r="S138" i="2" s="1"/>
  <c r="H122" i="2" l="1"/>
  <c r="C117" i="2"/>
  <c r="B117" i="2"/>
  <c r="U122" i="2"/>
  <c r="I117" i="2"/>
  <c r="V117" i="2" s="1"/>
  <c r="AY117" i="2"/>
  <c r="BC134" i="2"/>
  <c r="G134" i="2" s="1"/>
  <c r="AE134" i="2"/>
  <c r="AD139" i="2"/>
  <c r="BB139" i="2"/>
  <c r="AP139" i="2"/>
  <c r="AS118" i="2" l="1"/>
  <c r="P117" i="2"/>
  <c r="O117" i="2" s="1"/>
  <c r="A118" i="2"/>
  <c r="BE118" i="2"/>
  <c r="AG118" i="2"/>
  <c r="AM118" i="2" s="1"/>
  <c r="BD123" i="2"/>
  <c r="AF123" i="2"/>
  <c r="AR123" i="2"/>
  <c r="T134" i="2"/>
  <c r="BC135" i="2" s="1"/>
  <c r="F139" i="2"/>
  <c r="S139" i="2" s="1"/>
  <c r="H123" i="2" l="1"/>
  <c r="U123" i="2" s="1"/>
  <c r="B118" i="2"/>
  <c r="C118" i="2"/>
  <c r="AY118" i="2"/>
  <c r="I118" i="2"/>
  <c r="V118" i="2" s="1"/>
  <c r="AQ135" i="2"/>
  <c r="G135" i="2" s="1"/>
  <c r="AE135" i="2"/>
  <c r="BB140" i="2"/>
  <c r="AP140" i="2"/>
  <c r="AD140" i="2"/>
  <c r="AG119" i="2" l="1"/>
  <c r="AM119" i="2" s="1"/>
  <c r="AS119" i="2"/>
  <c r="P118" i="2"/>
  <c r="O118" i="2" s="1"/>
  <c r="A119" i="2"/>
  <c r="BE119" i="2"/>
  <c r="AR124" i="2"/>
  <c r="AF124" i="2"/>
  <c r="BD124" i="2"/>
  <c r="T135" i="2"/>
  <c r="AE136" i="2" s="1"/>
  <c r="F140" i="2"/>
  <c r="S140" i="2" s="1"/>
  <c r="B119" i="2" l="1"/>
  <c r="C119" i="2"/>
  <c r="I119" i="2"/>
  <c r="V119" i="2" s="1"/>
  <c r="AY119" i="2"/>
  <c r="H124" i="2"/>
  <c r="U124" i="2" s="1"/>
  <c r="BC136" i="2"/>
  <c r="AQ136" i="2"/>
  <c r="AR125" i="2" l="1"/>
  <c r="BD125" i="2"/>
  <c r="AF125" i="2"/>
  <c r="A120" i="2"/>
  <c r="AS120" i="2"/>
  <c r="AG120" i="2"/>
  <c r="AM120" i="2" s="1"/>
  <c r="P119" i="2"/>
  <c r="O119" i="2" s="1"/>
  <c r="BE120" i="2"/>
  <c r="G136" i="2"/>
  <c r="T136" i="2" s="1"/>
  <c r="BC137" i="2" s="1"/>
  <c r="H125" i="2" l="1"/>
  <c r="U125" i="2"/>
  <c r="BD126" i="2" s="1"/>
  <c r="C120" i="2"/>
  <c r="B120" i="2"/>
  <c r="AY120" i="2"/>
  <c r="I120" i="2"/>
  <c r="V120" i="2" s="1"/>
  <c r="AQ137" i="2"/>
  <c r="G137" i="2" s="1"/>
  <c r="AE137" i="2"/>
  <c r="AR126" i="2" l="1"/>
  <c r="H126" i="2" s="1"/>
  <c r="AF126" i="2"/>
  <c r="U126" i="2" s="1"/>
  <c r="BE121" i="2"/>
  <c r="A121" i="2"/>
  <c r="P120" i="2"/>
  <c r="O120" i="2" s="1"/>
  <c r="AS121" i="2"/>
  <c r="AG121" i="2"/>
  <c r="AM121" i="2" s="1"/>
  <c r="T137" i="2"/>
  <c r="AE138" i="2" s="1"/>
  <c r="BD127" i="2" l="1"/>
  <c r="AR127" i="2"/>
  <c r="AF127" i="2"/>
  <c r="AY121" i="2"/>
  <c r="I121" i="2"/>
  <c r="V121" i="2" s="1"/>
  <c r="BC138" i="2"/>
  <c r="B121" i="2"/>
  <c r="C121" i="2"/>
  <c r="AQ138" i="2"/>
  <c r="U127" i="2"/>
  <c r="BD128" i="2" s="1"/>
  <c r="H127" i="2" l="1"/>
  <c r="G138" i="2"/>
  <c r="T138" i="2" s="1"/>
  <c r="BC139" i="2" s="1"/>
  <c r="AS122" i="2"/>
  <c r="P121" i="2"/>
  <c r="O121" i="2" s="1"/>
  <c r="BE122" i="2"/>
  <c r="AG122" i="2"/>
  <c r="AM122" i="2" s="1"/>
  <c r="A122" i="2"/>
  <c r="AF128" i="2"/>
  <c r="AR128" i="2"/>
  <c r="H128" i="2" s="1"/>
  <c r="AQ139" i="2" l="1"/>
  <c r="G139" i="2" s="1"/>
  <c r="T139" i="2" s="1"/>
  <c r="AE140" i="2" s="1"/>
  <c r="AE139" i="2"/>
  <c r="C122" i="2"/>
  <c r="B122" i="2"/>
  <c r="AY122" i="2"/>
  <c r="I122" i="2"/>
  <c r="V122" i="2" s="1"/>
  <c r="U128" i="2"/>
  <c r="BD129" i="2" s="1"/>
  <c r="AQ140" i="2" l="1"/>
  <c r="BC140" i="2"/>
  <c r="G140" i="2" s="1"/>
  <c r="T140" i="2" s="1"/>
  <c r="AG123" i="2"/>
  <c r="AM123" i="2" s="1"/>
  <c r="BE123" i="2"/>
  <c r="P122" i="2"/>
  <c r="O122" i="2" s="1"/>
  <c r="A123" i="2"/>
  <c r="AS123" i="2"/>
  <c r="AF129" i="2"/>
  <c r="AR129" i="2"/>
  <c r="H129" i="2" s="1"/>
  <c r="C123" i="2" l="1"/>
  <c r="B123" i="2"/>
  <c r="I123" i="2"/>
  <c r="V123" i="2" s="1"/>
  <c r="AY123" i="2"/>
  <c r="U129" i="2"/>
  <c r="BD130" i="2" s="1"/>
  <c r="AS124" i="2" l="1"/>
  <c r="A124" i="2"/>
  <c r="BE124" i="2"/>
  <c r="AG124" i="2"/>
  <c r="AM124" i="2" s="1"/>
  <c r="P123" i="2"/>
  <c r="O123" i="2" s="1"/>
  <c r="AR130" i="2"/>
  <c r="H130" i="2" s="1"/>
  <c r="AF130" i="2"/>
  <c r="AY124" i="2" l="1"/>
  <c r="I124" i="2"/>
  <c r="V124" i="2" s="1"/>
  <c r="B124" i="2"/>
  <c r="C124" i="2"/>
  <c r="U130" i="2"/>
  <c r="BD131" i="2" s="1"/>
  <c r="AS125" i="2" l="1"/>
  <c r="A125" i="2"/>
  <c r="BE125" i="2"/>
  <c r="AG125" i="2"/>
  <c r="AM125" i="2" s="1"/>
  <c r="P124" i="2"/>
  <c r="O124" i="2" s="1"/>
  <c r="AR131" i="2"/>
  <c r="H131" i="2" s="1"/>
  <c r="AF131" i="2"/>
  <c r="C125" i="2" l="1"/>
  <c r="B125" i="2"/>
  <c r="AY125" i="2"/>
  <c r="I125" i="2"/>
  <c r="V125" i="2" s="1"/>
  <c r="U131" i="2"/>
  <c r="AF132" i="2" s="1"/>
  <c r="AG126" i="2" l="1"/>
  <c r="AM126" i="2" s="1"/>
  <c r="P125" i="2"/>
  <c r="O125" i="2" s="1"/>
  <c r="BE126" i="2"/>
  <c r="A126" i="2"/>
  <c r="AS126" i="2"/>
  <c r="AR132" i="2"/>
  <c r="BD132" i="2"/>
  <c r="C126" i="2" l="1"/>
  <c r="B126" i="2"/>
  <c r="AY126" i="2"/>
  <c r="I126" i="2"/>
  <c r="V126" i="2" s="1"/>
  <c r="H132" i="2"/>
  <c r="U132" i="2" s="1"/>
  <c r="BD133" i="2" s="1"/>
  <c r="AS127" i="2" l="1"/>
  <c r="AG127" i="2"/>
  <c r="AM127" i="2" s="1"/>
  <c r="P126" i="2"/>
  <c r="O126" i="2" s="1"/>
  <c r="BE127" i="2"/>
  <c r="A127" i="2"/>
  <c r="AR133" i="2"/>
  <c r="H133" i="2" s="1"/>
  <c r="AF133" i="2"/>
  <c r="B127" i="2" l="1"/>
  <c r="C127" i="2"/>
  <c r="I127" i="2"/>
  <c r="V127" i="2" s="1"/>
  <c r="AY127" i="2"/>
  <c r="U133" i="2"/>
  <c r="AF134" i="2" s="1"/>
  <c r="AS128" i="2" l="1"/>
  <c r="A128" i="2"/>
  <c r="P127" i="2"/>
  <c r="O127" i="2" s="1"/>
  <c r="BE128" i="2"/>
  <c r="AG128" i="2"/>
  <c r="AM128" i="2" s="1"/>
  <c r="AR134" i="2"/>
  <c r="BD134" i="2"/>
  <c r="H134" i="2" s="1"/>
  <c r="U134" i="2" s="1"/>
  <c r="AF135" i="2" s="1"/>
  <c r="B128" i="2" l="1"/>
  <c r="C128" i="2"/>
  <c r="I128" i="2"/>
  <c r="V128" i="2" s="1"/>
  <c r="AY128" i="2"/>
  <c r="BD135" i="2"/>
  <c r="AR135" i="2"/>
  <c r="P128" i="2" l="1"/>
  <c r="O128" i="2" s="1"/>
  <c r="BE129" i="2"/>
  <c r="AG129" i="2"/>
  <c r="AM129" i="2" s="1"/>
  <c r="A129" i="2"/>
  <c r="AS129" i="2"/>
  <c r="H135" i="2"/>
  <c r="U135" i="2" s="1"/>
  <c r="AF136" i="2" s="1"/>
  <c r="AR136" i="2" l="1"/>
  <c r="C129" i="2"/>
  <c r="B129" i="2"/>
  <c r="BD136" i="2"/>
  <c r="H136" i="2" s="1"/>
  <c r="U136" i="2" s="1"/>
  <c r="I129" i="2"/>
  <c r="V129" i="2" s="1"/>
  <c r="AY129" i="2"/>
  <c r="A130" i="2" l="1"/>
  <c r="AS130" i="2"/>
  <c r="P129" i="2"/>
  <c r="O129" i="2" s="1"/>
  <c r="BE130" i="2"/>
  <c r="AG130" i="2"/>
  <c r="AM130" i="2" s="1"/>
  <c r="AF137" i="2"/>
  <c r="AR137" i="2"/>
  <c r="BD137" i="2"/>
  <c r="I130" i="2" l="1"/>
  <c r="V130" i="2" s="1"/>
  <c r="AY130" i="2"/>
  <c r="B130" i="2"/>
  <c r="C130" i="2"/>
  <c r="H137" i="2"/>
  <c r="U137" i="2" s="1"/>
  <c r="BE131" i="2" l="1"/>
  <c r="A131" i="2"/>
  <c r="AS131" i="2"/>
  <c r="AG131" i="2"/>
  <c r="AM131" i="2" s="1"/>
  <c r="P130" i="2"/>
  <c r="O130" i="2" s="1"/>
  <c r="AR138" i="2"/>
  <c r="BD138" i="2"/>
  <c r="AF138" i="2"/>
  <c r="I131" i="2" l="1"/>
  <c r="V131" i="2" s="1"/>
  <c r="AY131" i="2"/>
  <c r="B131" i="2"/>
  <c r="C131" i="2"/>
  <c r="H138" i="2"/>
  <c r="U138" i="2" s="1"/>
  <c r="AG132" i="2" l="1"/>
  <c r="AM132" i="2" s="1"/>
  <c r="AS132" i="2"/>
  <c r="A132" i="2"/>
  <c r="BE132" i="2"/>
  <c r="P131" i="2"/>
  <c r="O131" i="2" s="1"/>
  <c r="BD139" i="2"/>
  <c r="AF139" i="2"/>
  <c r="AR139" i="2"/>
  <c r="B132" i="2" l="1"/>
  <c r="C132" i="2"/>
  <c r="AY132" i="2"/>
  <c r="I132" i="2"/>
  <c r="V132" i="2" s="1"/>
  <c r="H139" i="2"/>
  <c r="U139" i="2" s="1"/>
  <c r="P132" i="2" l="1"/>
  <c r="O132" i="2" s="1"/>
  <c r="BE133" i="2"/>
  <c r="A133" i="2"/>
  <c r="AS133" i="2"/>
  <c r="AG133" i="2"/>
  <c r="AM133" i="2" s="1"/>
  <c r="AF140" i="2"/>
  <c r="BD140" i="2"/>
  <c r="AR140" i="2"/>
  <c r="AY133" i="2" l="1"/>
  <c r="I133" i="2"/>
  <c r="V133" i="2" s="1"/>
  <c r="C133" i="2"/>
  <c r="B133" i="2"/>
  <c r="H140" i="2"/>
  <c r="U140" i="2" s="1"/>
  <c r="P133" i="2" l="1"/>
  <c r="O133" i="2" s="1"/>
  <c r="BE134" i="2"/>
  <c r="A134" i="2"/>
  <c r="AG134" i="2"/>
  <c r="AM134" i="2" s="1"/>
  <c r="AS134" i="2"/>
  <c r="C134" i="2" l="1"/>
  <c r="B134" i="2"/>
  <c r="I134" i="2"/>
  <c r="V134" i="2" s="1"/>
  <c r="AY134" i="2"/>
  <c r="A135" i="2" l="1"/>
  <c r="AS135" i="2"/>
  <c r="BE135" i="2"/>
  <c r="P134" i="2"/>
  <c r="O134" i="2" s="1"/>
  <c r="AG135" i="2"/>
  <c r="AM135" i="2" s="1"/>
  <c r="AY135" i="2" l="1"/>
  <c r="I135" i="2"/>
  <c r="V135" i="2" s="1"/>
  <c r="B135" i="2"/>
  <c r="C135" i="2"/>
  <c r="AG136" i="2" l="1"/>
  <c r="AM136" i="2" s="1"/>
  <c r="P135" i="2"/>
  <c r="O135" i="2" s="1"/>
  <c r="AS136" i="2"/>
  <c r="A136" i="2"/>
  <c r="BE136" i="2"/>
  <c r="J27" i="6"/>
  <c r="J29" i="6" s="1"/>
  <c r="D40" i="6"/>
  <c r="L27" i="6"/>
  <c r="L29" i="6" s="1"/>
  <c r="K27" i="6"/>
  <c r="K29" i="6" s="1"/>
  <c r="B136" i="2" l="1"/>
  <c r="C136" i="2"/>
  <c r="I136" i="2"/>
  <c r="V136" i="2" s="1"/>
  <c r="AY136" i="2"/>
  <c r="J30" i="6"/>
  <c r="BE137" i="2" l="1"/>
  <c r="AS137" i="2"/>
  <c r="AG137" i="2"/>
  <c r="AM137" i="2" s="1"/>
  <c r="P136" i="2"/>
  <c r="O136" i="2" s="1"/>
  <c r="A137" i="2"/>
  <c r="AY137" i="2" l="1"/>
  <c r="I137" i="2"/>
  <c r="V137" i="2" s="1"/>
  <c r="C137" i="2"/>
  <c r="B137" i="2"/>
  <c r="AS138" i="2" l="1"/>
  <c r="AG138" i="2"/>
  <c r="AM138" i="2" s="1"/>
  <c r="P137" i="2"/>
  <c r="O137" i="2" s="1"/>
  <c r="A138" i="2"/>
  <c r="BE138" i="2"/>
  <c r="B138" i="2" l="1"/>
  <c r="C138" i="2"/>
  <c r="AY138" i="2"/>
  <c r="I138" i="2"/>
  <c r="V138" i="2" s="1"/>
  <c r="AS139" i="2" l="1"/>
  <c r="BE139" i="2"/>
  <c r="P138" i="2"/>
  <c r="O138" i="2" s="1"/>
  <c r="AG139" i="2"/>
  <c r="AM139" i="2" s="1"/>
  <c r="A139" i="2"/>
  <c r="B139" i="2" l="1"/>
  <c r="C139" i="2"/>
  <c r="I139" i="2"/>
  <c r="V139" i="2" s="1"/>
  <c r="AY139" i="2"/>
  <c r="AG140" i="2" l="1"/>
  <c r="AM140" i="2" s="1"/>
  <c r="A140" i="2"/>
  <c r="AS140" i="2"/>
  <c r="P139" i="2"/>
  <c r="O139" i="2" s="1"/>
  <c r="BE140" i="2"/>
  <c r="AY140" i="2" l="1"/>
  <c r="I140" i="2"/>
  <c r="V140" i="2" s="1"/>
  <c r="P140" i="2" s="1"/>
  <c r="O140" i="2" s="1"/>
  <c r="B140" i="2"/>
  <c r="C14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Jeff W. Schiers</author>
  </authors>
  <commentList>
    <comment ref="B7" authorId="0" shapeId="0" xr:uid="{00000000-0006-0000-0600-000001000000}">
      <text>
        <r>
          <rPr>
            <b/>
            <sz val="9"/>
            <color indexed="81"/>
            <rFont val="Tahoma"/>
            <charset val="1"/>
          </rPr>
          <t xml:space="preserve">Creditor Information:
</t>
        </r>
        <r>
          <rPr>
            <sz val="9"/>
            <color indexed="81"/>
            <rFont val="Tahoma"/>
            <family val="2"/>
          </rPr>
          <t>Enter an abbreviated name for the creditor.</t>
        </r>
      </text>
    </comment>
    <comment ref="C7" authorId="0" shapeId="0" xr:uid="{00000000-0006-0000-0600-000002000000}">
      <text>
        <r>
          <rPr>
            <b/>
            <sz val="9"/>
            <color indexed="81"/>
            <rFont val="Tahoma"/>
            <family val="2"/>
          </rPr>
          <t xml:space="preserve">Current Balance:
</t>
        </r>
        <r>
          <rPr>
            <sz val="9"/>
            <color indexed="81"/>
            <rFont val="Tahoma"/>
            <family val="2"/>
          </rPr>
          <t>This is the amount you currently need to pay off. Order them from Smallest to Largest.</t>
        </r>
      </text>
    </comment>
    <comment ref="D7" authorId="0" shapeId="0" xr:uid="{00000000-0006-0000-0600-000003000000}">
      <text>
        <r>
          <rPr>
            <b/>
            <sz val="9"/>
            <color indexed="81"/>
            <rFont val="Tahoma"/>
            <family val="2"/>
          </rPr>
          <t xml:space="preserve">Annual Interest Rate:
</t>
        </r>
        <r>
          <rPr>
            <sz val="9"/>
            <color indexed="81"/>
            <rFont val="Tahoma"/>
            <family val="2"/>
          </rPr>
          <t>Enter the APR (Annual Percentage Rate) here. While rates may fluctuate, this tool assumes a fixed rate.</t>
        </r>
      </text>
    </comment>
    <comment ref="E7" authorId="0" shapeId="0" xr:uid="{00000000-0006-0000-0600-000004000000}">
      <text>
        <r>
          <rPr>
            <b/>
            <sz val="9"/>
            <color indexed="81"/>
            <rFont val="Tahoma"/>
            <family val="2"/>
          </rPr>
          <t xml:space="preserve">Payment:
</t>
        </r>
        <r>
          <rPr>
            <sz val="9"/>
            <color indexed="81"/>
            <rFont val="Tahoma"/>
            <family val="2"/>
          </rPr>
          <t xml:space="preserve">Enter the amount you pay, or will pay, per month; usually your current minimum payment.
</t>
        </r>
        <r>
          <rPr>
            <b/>
            <sz val="9"/>
            <color indexed="81"/>
            <rFont val="Tahoma"/>
            <family val="2"/>
          </rPr>
          <t xml:space="preserve">Red Error Indication:
</t>
        </r>
        <r>
          <rPr>
            <sz val="9"/>
            <color indexed="81"/>
            <rFont val="Tahoma"/>
            <family val="2"/>
          </rPr>
          <t>If a cell is RED, then the payment amount you entered is lower than the interest-only payment. You need to increase the value in order to prevent paying extra fees.</t>
        </r>
      </text>
    </comment>
    <comment ref="D20" authorId="0" shapeId="0" xr:uid="{00000000-0006-0000-0600-000005000000}">
      <text>
        <r>
          <rPr>
            <b/>
            <sz val="9"/>
            <color indexed="81"/>
            <rFont val="Tahoma"/>
            <family val="2"/>
          </rPr>
          <t>Monthly Payment:</t>
        </r>
        <r>
          <rPr>
            <sz val="9"/>
            <color indexed="81"/>
            <rFont val="Tahoma"/>
            <family val="2"/>
          </rPr>
          <t xml:space="preserve">
After compiling your budget you will enter the amount of money you wish to spend each month to pay off your debts. This amount should be higher than the sum of the individual payments. 
Note that this calculator does not factor in late fees, additional charges, or other fees.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Jeff W. Schiers</author>
  </authors>
  <commentList>
    <comment ref="C19" authorId="0" shapeId="0" xr:uid="{00000000-0006-0000-0700-000001000000}">
      <text>
        <r>
          <rPr>
            <b/>
            <sz val="9"/>
            <color indexed="81"/>
            <rFont val="Tahoma"/>
            <family val="2"/>
          </rPr>
          <t xml:space="preserve">Cascading Payment:
</t>
        </r>
        <r>
          <rPr>
            <sz val="9"/>
            <color indexed="81"/>
            <rFont val="Tahoma"/>
            <family val="2"/>
          </rPr>
          <t>This column shows the extra payment above what the normal payment would be. When a loan is paid off, its payment amount is added to the cascading value and is used to payoff the next loan.</t>
        </r>
      </text>
    </comment>
    <comment ref="D19" authorId="0" shapeId="0" xr:uid="{00000000-0006-0000-0700-000002000000}">
      <text>
        <r>
          <rPr>
            <b/>
            <sz val="9"/>
            <color indexed="81"/>
            <rFont val="Tahoma"/>
            <family val="2"/>
          </rPr>
          <t xml:space="preserve">One-time Payment:
</t>
        </r>
        <r>
          <rPr>
            <sz val="9"/>
            <color indexed="81"/>
            <rFont val="Tahoma"/>
            <family val="2"/>
          </rPr>
          <t xml:space="preserve">Use this column to specify any extra one-time payments that you made.
These payments are added to the </t>
        </r>
        <r>
          <rPr>
            <i/>
            <sz val="9"/>
            <color indexed="81"/>
            <rFont val="Tahoma"/>
            <family val="2"/>
          </rPr>
          <t>Cascading Payment</t>
        </r>
        <r>
          <rPr>
            <sz val="9"/>
            <color indexed="81"/>
            <rFont val="Tahoma"/>
            <family val="2"/>
          </rPr>
          <t xml:space="preserve"> for just this months payment.</t>
        </r>
      </text>
    </comment>
  </commentList>
</comments>
</file>

<file path=xl/sharedStrings.xml><?xml version="1.0" encoding="utf-8"?>
<sst xmlns="http://schemas.openxmlformats.org/spreadsheetml/2006/main" count="310" uniqueCount="172">
  <si>
    <t>Row</t>
  </si>
  <si>
    <t>Balance</t>
  </si>
  <si>
    <t>Rate</t>
  </si>
  <si>
    <t>Totals:</t>
  </si>
  <si>
    <t>Monthly Payment</t>
  </si>
  <si>
    <t>Initial Cascade Amount</t>
  </si>
  <si>
    <t>Creditor Information Table</t>
  </si>
  <si>
    <t>Pay-off Date</t>
  </si>
  <si>
    <t>Balance Date:</t>
  </si>
  <si>
    <t>Months to Pay-off</t>
  </si>
  <si>
    <t>*Results are only estimates</t>
  </si>
  <si>
    <t>Cascade Payment Schedule</t>
  </si>
  <si>
    <t>Monthly Payment:</t>
  </si>
  <si>
    <t>Creditor:</t>
  </si>
  <si>
    <t>Balance:</t>
  </si>
  <si>
    <t>Rate:</t>
  </si>
  <si>
    <t>Months to Pay-off:</t>
  </si>
  <si>
    <t>No.</t>
  </si>
  <si>
    <t>Month</t>
  </si>
  <si>
    <t>END BALANCE</t>
  </si>
  <si>
    <t>Monthly Payments</t>
  </si>
  <si>
    <t>Interest</t>
  </si>
  <si>
    <t>Balance AFTER Payment</t>
  </si>
  <si>
    <t>Total</t>
  </si>
  <si>
    <t>Payment Before Cascade</t>
  </si>
  <si>
    <t>Extra Payment</t>
  </si>
  <si>
    <t>Total Interest</t>
  </si>
  <si>
    <t>Payment</t>
  </si>
  <si>
    <t>*Results are only estimates. Only edit the Yellow boxes</t>
  </si>
  <si>
    <t>Payment:</t>
  </si>
  <si>
    <t>Pay-off Date:</t>
  </si>
  <si>
    <t>Total Interest:</t>
  </si>
  <si>
    <t>You</t>
  </si>
  <si>
    <t>Spouse</t>
  </si>
  <si>
    <t>Personal Net Worth Statement</t>
  </si>
  <si>
    <t>Personal Budget</t>
  </si>
  <si>
    <t>Assets (What is owned)</t>
  </si>
  <si>
    <t>Checking/Savings Accts</t>
  </si>
  <si>
    <t>Money Markets</t>
  </si>
  <si>
    <t>LCEF Savings Plan</t>
  </si>
  <si>
    <t>Other</t>
  </si>
  <si>
    <t>CD's</t>
  </si>
  <si>
    <t>Mutual Funds</t>
  </si>
  <si>
    <t>Stocks</t>
  </si>
  <si>
    <t>Government Bonds</t>
  </si>
  <si>
    <t>Bond Funds</t>
  </si>
  <si>
    <t>Treasury bills</t>
  </si>
  <si>
    <t>Credit Union Shares</t>
  </si>
  <si>
    <t>LCEF Plans</t>
  </si>
  <si>
    <t>IRAs</t>
  </si>
  <si>
    <t>Roth IRAs</t>
  </si>
  <si>
    <t>Vested Pension Plan</t>
  </si>
  <si>
    <t>Profit Sharing Plan</t>
  </si>
  <si>
    <t>Annuities</t>
  </si>
  <si>
    <t>Home</t>
  </si>
  <si>
    <t>Land</t>
  </si>
  <si>
    <t>Vacation Property</t>
  </si>
  <si>
    <t>Rental Property</t>
  </si>
  <si>
    <t>Hunting Property</t>
  </si>
  <si>
    <t>Joint</t>
  </si>
  <si>
    <t>Jewelry</t>
  </si>
  <si>
    <t>Collectibles</t>
  </si>
  <si>
    <t>Antiques</t>
  </si>
  <si>
    <t>Liabilities (What is owed)</t>
  </si>
  <si>
    <t>Second Mortgage</t>
  </si>
  <si>
    <t>Business Property</t>
  </si>
  <si>
    <t>Home Improvement</t>
  </si>
  <si>
    <t>Vehicles</t>
  </si>
  <si>
    <t>Personal</t>
  </si>
  <si>
    <t>Bank</t>
  </si>
  <si>
    <t>Education</t>
  </si>
  <si>
    <t>Credit Card</t>
  </si>
  <si>
    <t>Net Worth Summary</t>
  </si>
  <si>
    <t>Grand Total</t>
  </si>
  <si>
    <t>Total Assets</t>
  </si>
  <si>
    <t>Total Liabilities</t>
  </si>
  <si>
    <t>Sub Total</t>
  </si>
  <si>
    <t>Cash Equivalent</t>
  </si>
  <si>
    <t>Invested Assets</t>
  </si>
  <si>
    <t>Qualified Plans</t>
  </si>
  <si>
    <t>Real estate</t>
  </si>
  <si>
    <t>Personal Property</t>
  </si>
  <si>
    <t>Mortgages</t>
  </si>
  <si>
    <t>Loans - Secured</t>
  </si>
  <si>
    <t>Loans - Unsecured</t>
  </si>
  <si>
    <t>Personal Income Statement</t>
  </si>
  <si>
    <t>Your Income</t>
  </si>
  <si>
    <t>Spouse Income</t>
  </si>
  <si>
    <t>Monthly Salary</t>
  </si>
  <si>
    <t>Mileage Compensation</t>
  </si>
  <si>
    <t>Honoraria and other income</t>
  </si>
  <si>
    <t>Total Monthly Income</t>
  </si>
  <si>
    <t>Expenses</t>
  </si>
  <si>
    <t>Essentials</t>
  </si>
  <si>
    <t>Stewardship Gifts</t>
  </si>
  <si>
    <t>Other Charitable Gifts</t>
  </si>
  <si>
    <t>Groceries</t>
  </si>
  <si>
    <t>Cleaning Supplies</t>
  </si>
  <si>
    <t>Clothing</t>
  </si>
  <si>
    <t>Medical &amp; Dental</t>
  </si>
  <si>
    <t>Childcare/Education/Pets</t>
  </si>
  <si>
    <t>Hygiene</t>
  </si>
  <si>
    <t>Taxes</t>
  </si>
  <si>
    <t>Federal Income Tax</t>
  </si>
  <si>
    <t>State Income Tax</t>
  </si>
  <si>
    <t>Social Security Tax</t>
  </si>
  <si>
    <t>Property Tax</t>
  </si>
  <si>
    <t>Transportation</t>
  </si>
  <si>
    <t>Auto Loan Payments</t>
  </si>
  <si>
    <t>Gasoline</t>
  </si>
  <si>
    <t>Auto maintenance/repair</t>
  </si>
  <si>
    <t>Shelter</t>
  </si>
  <si>
    <t>Mortgage</t>
  </si>
  <si>
    <t>Rent</t>
  </si>
  <si>
    <t>Utilities</t>
  </si>
  <si>
    <t>Phones</t>
  </si>
  <si>
    <t>Home maintenance/repair</t>
  </si>
  <si>
    <t>Insurance</t>
  </si>
  <si>
    <t>Life insurance</t>
  </si>
  <si>
    <t>Auto insurance</t>
  </si>
  <si>
    <t>Umbrella policy</t>
  </si>
  <si>
    <t>Home/renters insurance</t>
  </si>
  <si>
    <t>Medical</t>
  </si>
  <si>
    <t>Disability</t>
  </si>
  <si>
    <t>Long term care coverage</t>
  </si>
  <si>
    <t>Spending</t>
  </si>
  <si>
    <t>Cash</t>
  </si>
  <si>
    <t>ATM withdrawals</t>
  </si>
  <si>
    <t>Investments</t>
  </si>
  <si>
    <t>Money Market Savings</t>
  </si>
  <si>
    <t>CRSP 403(b)</t>
  </si>
  <si>
    <t>IRA contributions</t>
  </si>
  <si>
    <t>LCEF investments</t>
  </si>
  <si>
    <t>Education savings</t>
  </si>
  <si>
    <t>Debt Service</t>
  </si>
  <si>
    <t>Credit card payment</t>
  </si>
  <si>
    <t>Personal loan payment</t>
  </si>
  <si>
    <t>Installment loan</t>
  </si>
  <si>
    <t>Entertainment</t>
  </si>
  <si>
    <t>Vacation (saving or spent)</t>
  </si>
  <si>
    <t>Gifts</t>
  </si>
  <si>
    <t>Dining out</t>
  </si>
  <si>
    <t>Television</t>
  </si>
  <si>
    <t>Internet</t>
  </si>
  <si>
    <t xml:space="preserve">Other </t>
  </si>
  <si>
    <t>Income</t>
  </si>
  <si>
    <t>Total Monthly Expenses</t>
  </si>
  <si>
    <t>Difference</t>
  </si>
  <si>
    <t>Month 1</t>
  </si>
  <si>
    <t>Average</t>
  </si>
  <si>
    <t>Month 2</t>
  </si>
  <si>
    <t>Month 3</t>
  </si>
  <si>
    <t>Month 4</t>
  </si>
  <si>
    <t>Month 5</t>
  </si>
  <si>
    <t>Month 6</t>
  </si>
  <si>
    <t>Personal Cash Expense Summary</t>
  </si>
  <si>
    <t>Totals</t>
  </si>
  <si>
    <t>Amount Agreed To Spend</t>
  </si>
  <si>
    <t>Amount Actually Spent</t>
  </si>
  <si>
    <t>Expense</t>
  </si>
  <si>
    <t>Cascading Payment</t>
  </si>
  <si>
    <t>Creditor</t>
  </si>
  <si>
    <t>Interest Paid</t>
  </si>
  <si>
    <t>Loan &amp; Credit Information</t>
  </si>
  <si>
    <t>CRSP</t>
  </si>
  <si>
    <t>SRA</t>
  </si>
  <si>
    <t>Savings</t>
  </si>
  <si>
    <t>SAVINGS</t>
  </si>
  <si>
    <t>Personal Finance Worksheet</t>
  </si>
  <si>
    <t>401(k)s</t>
  </si>
  <si>
    <t>403(b)s</t>
  </si>
  <si>
    <r>
      <t xml:space="preserve">Difference             </t>
    </r>
    <r>
      <rPr>
        <b/>
        <sz val="10"/>
        <color theme="0"/>
        <rFont val="Calibri"/>
        <family val="2"/>
        <scheme val="minor"/>
      </rPr>
      <t>(Total Should be 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</si>
</sst>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164" formatCode="[$-409]mmm\-yy;@"/>
    <numFmt numFmtId="165" formatCode="0.00;\-0.00;* &quot;-&quot;??;@"/>
    <numFmt numFmtId="166" formatCode="0;\-0;* &quot;-&quot;??;@"/>
    <numFmt numFmtId="167" formatCode="_(&quot;$&quot;* #,##0.00_);_(&quot;$&quot;* \(#,##0.00\);&quot;-&quot;??;@"/>
    <numFmt numFmtId="168" formatCode="0.00%;\-0.00%;&quot;-&quot;??;"/>
    <numFmt numFmtId="169" formatCode="_(&quot;$&quot;* #,##0.00;_(&quot;$&quot;* \-#,##0.00;&quot;-&quot;??;@"/>
    <numFmt numFmtId="170" formatCode="_(&quot;$&quot;* #,##0.00;_(&quot;$&quot;* \-#,##0.00;&quot;-&quot;?;@"/>
  </numFmts>
  <fonts count="30" x14ac:knownFonts="1">
    <font>
      <sz val="11"/>
      <color theme="1"/>
      <name val="Calibri"/>
      <family val="2"/>
      <scheme val="minor"/>
    </font>
    <font>
      <sz val="11"/>
      <color theme="1"/>
      <name val="Calibri"/>
      <family val="2"/>
      <scheme val="minor"/>
    </font>
    <font>
      <b/>
      <sz val="11"/>
      <color rgb="FF3F3F3F"/>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20"/>
      <color theme="3"/>
      <name val="Calibri"/>
      <family val="2"/>
      <scheme val="minor"/>
    </font>
    <font>
      <sz val="11"/>
      <name val="Calibri"/>
      <family val="2"/>
      <scheme val="minor"/>
    </font>
    <font>
      <b/>
      <sz val="14"/>
      <color theme="1"/>
      <name val="Calibri"/>
      <family val="2"/>
      <scheme val="minor"/>
    </font>
    <font>
      <b/>
      <sz val="14"/>
      <name val="Calibri"/>
      <family val="2"/>
      <scheme val="minor"/>
    </font>
    <font>
      <i/>
      <sz val="11"/>
      <color theme="1"/>
      <name val="Calibri"/>
      <family val="2"/>
      <scheme val="minor"/>
    </font>
    <font>
      <sz val="12"/>
      <name val="Calibri"/>
      <family val="2"/>
      <scheme val="minor"/>
    </font>
    <font>
      <b/>
      <sz val="12"/>
      <color theme="0"/>
      <name val="Calibri"/>
      <family val="2"/>
      <scheme val="minor"/>
    </font>
    <font>
      <b/>
      <sz val="12"/>
      <color theme="1"/>
      <name val="Calibri"/>
      <family val="2"/>
      <scheme val="minor"/>
    </font>
    <font>
      <b/>
      <sz val="13"/>
      <name val="Calibri"/>
      <family val="2"/>
      <scheme val="minor"/>
    </font>
    <font>
      <sz val="11"/>
      <color rgb="FFFF0000"/>
      <name val="Calibri"/>
      <family val="2"/>
      <scheme val="minor"/>
    </font>
    <font>
      <b/>
      <sz val="12"/>
      <color theme="3"/>
      <name val="Calibri"/>
      <family val="2"/>
      <scheme val="minor"/>
    </font>
    <font>
      <b/>
      <sz val="12"/>
      <name val="Calibri"/>
      <family val="2"/>
      <scheme val="minor"/>
    </font>
    <font>
      <b/>
      <sz val="12"/>
      <color rgb="FF3F3F3F"/>
      <name val="Calibri"/>
      <family val="2"/>
      <scheme val="minor"/>
    </font>
    <font>
      <sz val="11"/>
      <color theme="3"/>
      <name val="Calibri"/>
      <family val="2"/>
      <scheme val="minor"/>
    </font>
    <font>
      <sz val="9"/>
      <color indexed="81"/>
      <name val="Tahoma"/>
      <family val="2"/>
    </font>
    <font>
      <b/>
      <sz val="9"/>
      <color indexed="81"/>
      <name val="Tahoma"/>
      <family val="2"/>
    </font>
    <font>
      <i/>
      <sz val="12"/>
      <color rgb="FFFF0000"/>
      <name val="Calibri"/>
      <family val="2"/>
      <scheme val="minor"/>
    </font>
    <font>
      <i/>
      <sz val="10"/>
      <color theme="1"/>
      <name val="Calibri"/>
      <family val="2"/>
      <scheme val="minor"/>
    </font>
    <font>
      <i/>
      <sz val="9"/>
      <color indexed="81"/>
      <name val="Tahoma"/>
      <family val="2"/>
    </font>
    <font>
      <b/>
      <sz val="9"/>
      <color indexed="81"/>
      <name val="Tahoma"/>
      <charset val="1"/>
    </font>
    <font>
      <b/>
      <sz val="10"/>
      <color theme="0"/>
      <name val="Calibri"/>
      <family val="2"/>
      <scheme val="minor"/>
    </font>
    <font>
      <b/>
      <sz val="11"/>
      <color theme="3"/>
      <name val="Calibri"/>
      <family val="2"/>
      <scheme val="minor"/>
    </font>
    <font>
      <b/>
      <sz val="28"/>
      <color theme="3"/>
      <name val="Calibri"/>
      <family val="2"/>
      <scheme val="minor"/>
    </font>
    <font>
      <sz val="10"/>
      <name val="Calibri"/>
      <family val="2"/>
      <scheme val="minor"/>
    </font>
  </fonts>
  <fills count="9">
    <fill>
      <patternFill patternType="none"/>
    </fill>
    <fill>
      <patternFill patternType="gray125"/>
    </fill>
    <fill>
      <patternFill patternType="solid">
        <fgColor rgb="FFF2F2F2"/>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0"/>
        <bgColor indexed="64"/>
      </patternFill>
    </fill>
    <fill>
      <patternFill patternType="solid">
        <fgColor theme="7" tint="0.79998168889431442"/>
        <bgColor indexed="64"/>
      </patternFill>
    </fill>
    <fill>
      <patternFill patternType="solid">
        <fgColor theme="0" tint="-4.9989318521683403E-2"/>
        <bgColor indexed="64"/>
      </patternFill>
    </fill>
  </fills>
  <borders count="28">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ck">
        <color theme="4"/>
      </top>
      <bottom/>
      <diagonal/>
    </border>
    <border>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3F3F3F"/>
      </left>
      <right/>
      <top style="thin">
        <color rgb="FF3F3F3F"/>
      </top>
      <bottom style="thin">
        <color rgb="FF3F3F3F"/>
      </bottom>
      <diagonal/>
    </border>
    <border>
      <left/>
      <right style="thin">
        <color rgb="FF3F3F3F"/>
      </right>
      <top style="thin">
        <color rgb="FF3F3F3F"/>
      </top>
      <bottom style="thin">
        <color rgb="FF3F3F3F"/>
      </bottom>
      <diagonal/>
    </border>
    <border>
      <left/>
      <right/>
      <top style="thin">
        <color rgb="FF7F7F7F"/>
      </top>
      <bottom style="thin">
        <color rgb="FF7F7F7F"/>
      </bottom>
      <diagonal/>
    </border>
    <border>
      <left style="thin">
        <color rgb="FF7F7F7F"/>
      </left>
      <right style="thin">
        <color rgb="FF7F7F7F"/>
      </right>
      <top style="thin">
        <color rgb="FF7F7F7F"/>
      </top>
      <bottom/>
      <diagonal/>
    </border>
    <border>
      <left style="thin">
        <color rgb="FF7F7F7F"/>
      </left>
      <right style="thin">
        <color rgb="FF7F7F7F"/>
      </right>
      <top/>
      <bottom/>
      <diagonal/>
    </border>
    <border>
      <left style="thin">
        <color rgb="FF7F7F7F"/>
      </left>
      <right style="thin">
        <color rgb="FF7F7F7F"/>
      </right>
      <top/>
      <bottom style="thin">
        <color rgb="FF7F7F7F"/>
      </bottom>
      <diagonal/>
    </border>
    <border>
      <left style="thin">
        <color rgb="FF7F7F7F"/>
      </left>
      <right/>
      <top style="thin">
        <color rgb="FF7F7F7F"/>
      </top>
      <bottom/>
      <diagonal/>
    </border>
    <border>
      <left style="thin">
        <color rgb="FF7F7F7F"/>
      </left>
      <right/>
      <top/>
      <bottom/>
      <diagonal/>
    </border>
    <border>
      <left style="thin">
        <color rgb="FF7F7F7F"/>
      </left>
      <right/>
      <top/>
      <bottom style="thin">
        <color rgb="FF7F7F7F"/>
      </bottom>
      <diagonal/>
    </border>
    <border>
      <left style="thin">
        <color rgb="FF3F3F3F"/>
      </left>
      <right style="thin">
        <color rgb="FF3F3F3F"/>
      </right>
      <top/>
      <bottom style="thin">
        <color rgb="FF3F3F3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2">
    <xf numFmtId="0" fontId="0" fillId="0" borderId="0"/>
    <xf numFmtId="44" fontId="1" fillId="0" borderId="0" applyFont="0" applyFill="0" applyBorder="0" applyAlignment="0" applyProtection="0"/>
    <xf numFmtId="9" fontId="1" fillId="0" borderId="0" applyFont="0" applyFill="0" applyBorder="0" applyAlignment="0" applyProtection="0"/>
    <xf numFmtId="0" fontId="6" fillId="0" borderId="1" applyNumberFormat="0" applyFill="0" applyAlignment="0" applyProtection="0"/>
    <xf numFmtId="0" fontId="14" fillId="0" borderId="0" applyNumberFormat="0" applyFill="0" applyAlignment="0" applyProtection="0"/>
    <xf numFmtId="0" fontId="7" fillId="6" borderId="2" applyAlignment="0" applyProtection="0"/>
    <xf numFmtId="44" fontId="2" fillId="2" borderId="3" applyAlignment="0" applyProtection="0"/>
    <xf numFmtId="0" fontId="5"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5" fillId="0" borderId="0" applyNumberFormat="0" applyFill="0" applyBorder="0" applyAlignment="0" applyProtection="0"/>
    <xf numFmtId="0" fontId="27" fillId="0" borderId="0" applyNumberFormat="0" applyFill="0" applyBorder="0" applyAlignment="0" applyProtection="0"/>
  </cellStyleXfs>
  <cellXfs count="157">
    <xf numFmtId="0" fontId="0" fillId="0" borderId="0" xfId="0"/>
    <xf numFmtId="0" fontId="0" fillId="6" borderId="0" xfId="0" applyFill="1"/>
    <xf numFmtId="0" fontId="1" fillId="4" borderId="0" xfId="8"/>
    <xf numFmtId="44" fontId="7" fillId="6" borderId="2" xfId="1" applyFont="1" applyFill="1" applyBorder="1" applyProtection="1">
      <protection locked="0"/>
    </xf>
    <xf numFmtId="10" fontId="7" fillId="6" borderId="2" xfId="2" applyNumberFormat="1" applyFont="1" applyFill="1" applyBorder="1" applyProtection="1">
      <protection locked="0"/>
    </xf>
    <xf numFmtId="0" fontId="6" fillId="6" borderId="1" xfId="3" applyFont="1" applyFill="1" applyAlignment="1" applyProtection="1">
      <alignment horizontal="left"/>
      <protection hidden="1"/>
    </xf>
    <xf numFmtId="0" fontId="0" fillId="6" borderId="0" xfId="0" applyFill="1" applyProtection="1">
      <protection hidden="1"/>
    </xf>
    <xf numFmtId="0" fontId="1" fillId="4" borderId="0" xfId="8" applyProtection="1">
      <protection hidden="1"/>
    </xf>
    <xf numFmtId="0" fontId="10" fillId="4" borderId="0" xfId="8" applyFont="1" applyAlignment="1" applyProtection="1">
      <alignment horizontal="right"/>
      <protection hidden="1"/>
    </xf>
    <xf numFmtId="0" fontId="1" fillId="4" borderId="0" xfId="8" applyAlignment="1" applyProtection="1">
      <alignment horizontal="center" vertical="center"/>
      <protection hidden="1"/>
    </xf>
    <xf numFmtId="0" fontId="3" fillId="3" borderId="0" xfId="7" applyFont="1" applyAlignment="1" applyProtection="1">
      <alignment horizontal="center" vertical="center" wrapText="1"/>
      <protection hidden="1"/>
    </xf>
    <xf numFmtId="0" fontId="1" fillId="4" borderId="0" xfId="8" applyAlignment="1" applyProtection="1">
      <alignment horizontal="center"/>
      <protection hidden="1"/>
    </xf>
    <xf numFmtId="0" fontId="4" fillId="4" borderId="0" xfId="8" applyFont="1" applyAlignment="1" applyProtection="1">
      <alignment horizontal="center"/>
      <protection hidden="1"/>
    </xf>
    <xf numFmtId="0" fontId="8" fillId="4" borderId="0" xfId="8" applyFont="1" applyAlignment="1" applyProtection="1">
      <alignment horizontal="right"/>
      <protection hidden="1"/>
    </xf>
    <xf numFmtId="0" fontId="1" fillId="4" borderId="0" xfId="8" applyFont="1" applyProtection="1">
      <protection hidden="1"/>
    </xf>
    <xf numFmtId="0" fontId="1" fillId="4" borderId="0" xfId="8" applyAlignment="1" applyProtection="1">
      <alignment horizontal="left"/>
      <protection hidden="1"/>
    </xf>
    <xf numFmtId="44" fontId="0" fillId="6" borderId="0" xfId="0" applyNumberFormat="1" applyFill="1" applyProtection="1">
      <protection hidden="1"/>
    </xf>
    <xf numFmtId="0" fontId="1" fillId="4" borderId="0" xfId="8" applyAlignment="1" applyProtection="1">
      <alignment horizontal="right"/>
      <protection hidden="1"/>
    </xf>
    <xf numFmtId="0" fontId="5" fillId="3" borderId="0" xfId="7" applyNumberFormat="1" applyAlignment="1" applyProtection="1">
      <alignment horizontal="center" vertical="center" wrapText="1"/>
      <protection hidden="1"/>
    </xf>
    <xf numFmtId="164" fontId="1" fillId="4" borderId="0" xfId="8" applyNumberFormat="1" applyAlignment="1" applyProtection="1">
      <alignment horizontal="center"/>
      <protection hidden="1"/>
    </xf>
    <xf numFmtId="0" fontId="1" fillId="5" borderId="0" xfId="9" applyProtection="1">
      <protection hidden="1"/>
    </xf>
    <xf numFmtId="0" fontId="1" fillId="5" borderId="0" xfId="9" applyAlignment="1" applyProtection="1">
      <alignment horizontal="center"/>
      <protection hidden="1"/>
    </xf>
    <xf numFmtId="165" fontId="1" fillId="4" borderId="0" xfId="8" applyNumberFormat="1" applyProtection="1">
      <protection hidden="1"/>
    </xf>
    <xf numFmtId="165" fontId="1" fillId="5" borderId="0" xfId="9" applyNumberFormat="1" applyProtection="1">
      <protection hidden="1"/>
    </xf>
    <xf numFmtId="164" fontId="1" fillId="5" borderId="0" xfId="9" applyNumberFormat="1" applyBorder="1" applyAlignment="1" applyProtection="1">
      <alignment horizontal="center"/>
      <protection hidden="1"/>
    </xf>
    <xf numFmtId="2" fontId="1" fillId="5" borderId="0" xfId="9" applyNumberFormat="1" applyProtection="1">
      <protection hidden="1"/>
    </xf>
    <xf numFmtId="165" fontId="0" fillId="6" borderId="0" xfId="0" applyNumberFormat="1" applyFill="1" applyProtection="1">
      <protection hidden="1"/>
    </xf>
    <xf numFmtId="0" fontId="6" fillId="6" borderId="1" xfId="3" applyFont="1" applyFill="1" applyAlignment="1" applyProtection="1">
      <protection hidden="1"/>
    </xf>
    <xf numFmtId="167" fontId="1" fillId="5" borderId="0" xfId="9" applyNumberFormat="1" applyProtection="1">
      <protection hidden="1"/>
    </xf>
    <xf numFmtId="167" fontId="1" fillId="4" borderId="0" xfId="8" applyNumberFormat="1" applyProtection="1">
      <protection hidden="1"/>
    </xf>
    <xf numFmtId="0" fontId="11" fillId="6" borderId="0" xfId="0" applyFont="1" applyFill="1" applyProtection="1">
      <protection hidden="1"/>
    </xf>
    <xf numFmtId="0" fontId="1" fillId="6" borderId="0" xfId="8" applyFill="1" applyAlignment="1" applyProtection="1">
      <alignment horizontal="center"/>
      <protection hidden="1"/>
    </xf>
    <xf numFmtId="0" fontId="1" fillId="6" borderId="0" xfId="8" applyFill="1" applyProtection="1">
      <protection hidden="1"/>
    </xf>
    <xf numFmtId="0" fontId="11" fillId="6" borderId="0" xfId="8" applyFont="1" applyFill="1" applyProtection="1">
      <protection hidden="1"/>
    </xf>
    <xf numFmtId="167" fontId="1" fillId="7" borderId="0" xfId="8" applyNumberFormat="1" applyFill="1" applyProtection="1">
      <protection locked="0"/>
    </xf>
    <xf numFmtId="44" fontId="1" fillId="4" borderId="0" xfId="8" applyNumberFormat="1" applyBorder="1" applyAlignment="1" applyProtection="1">
      <protection hidden="1"/>
    </xf>
    <xf numFmtId="0" fontId="6" fillId="6" borderId="1" xfId="3" applyFill="1"/>
    <xf numFmtId="0" fontId="12" fillId="3" borderId="0" xfId="7" applyFont="1" applyAlignment="1"/>
    <xf numFmtId="0" fontId="7" fillId="4" borderId="1" xfId="3" applyFont="1" applyFill="1"/>
    <xf numFmtId="0" fontId="14" fillId="4" borderId="0" xfId="4" applyFont="1" applyFill="1" applyBorder="1" applyProtection="1">
      <protection hidden="1"/>
    </xf>
    <xf numFmtId="0" fontId="14" fillId="6" borderId="0" xfId="4" applyFill="1" applyProtection="1">
      <protection hidden="1"/>
    </xf>
    <xf numFmtId="0" fontId="1" fillId="4" borderId="4" xfId="8" applyBorder="1" applyAlignment="1" applyProtection="1">
      <protection hidden="1"/>
    </xf>
    <xf numFmtId="0" fontId="7" fillId="4" borderId="1" xfId="3" applyFont="1" applyFill="1" applyProtection="1">
      <protection hidden="1"/>
    </xf>
    <xf numFmtId="0" fontId="1" fillId="5" borderId="1" xfId="9" applyBorder="1" applyAlignment="1" applyProtection="1">
      <alignment horizontal="center"/>
      <protection hidden="1"/>
    </xf>
    <xf numFmtId="0" fontId="1" fillId="5" borderId="1" xfId="9" applyBorder="1" applyProtection="1">
      <protection hidden="1"/>
    </xf>
    <xf numFmtId="167" fontId="1" fillId="8" borderId="3" xfId="8" applyNumberFormat="1" applyFill="1" applyBorder="1" applyProtection="1">
      <protection hidden="1"/>
    </xf>
    <xf numFmtId="168" fontId="1" fillId="8" borderId="3" xfId="8" applyNumberFormat="1" applyFill="1" applyBorder="1" applyProtection="1">
      <protection hidden="1"/>
    </xf>
    <xf numFmtId="166" fontId="1" fillId="8" borderId="3" xfId="8" applyNumberFormat="1" applyFill="1" applyBorder="1" applyProtection="1">
      <protection hidden="1"/>
    </xf>
    <xf numFmtId="164" fontId="1" fillId="8" borderId="3" xfId="8" applyNumberFormat="1" applyFill="1" applyBorder="1" applyProtection="1">
      <protection hidden="1"/>
    </xf>
    <xf numFmtId="0" fontId="14" fillId="4" borderId="0" xfId="4" applyFill="1" applyAlignment="1" applyProtection="1">
      <alignment horizontal="right"/>
      <protection hidden="1"/>
    </xf>
    <xf numFmtId="0" fontId="12" fillId="3" borderId="0" xfId="7" applyFont="1" applyAlignment="1" applyProtection="1">
      <alignment horizontal="center" vertical="center" wrapText="1"/>
      <protection hidden="1"/>
    </xf>
    <xf numFmtId="0" fontId="12" fillId="3" borderId="0" xfId="7" applyNumberFormat="1" applyFont="1" applyAlignment="1" applyProtection="1">
      <alignment horizontal="center" vertical="center" wrapText="1"/>
      <protection hidden="1"/>
    </xf>
    <xf numFmtId="0" fontId="12" fillId="3" borderId="0" xfId="7" applyNumberFormat="1" applyFont="1" applyAlignment="1" applyProtection="1">
      <alignment horizontal="center"/>
      <protection hidden="1"/>
    </xf>
    <xf numFmtId="0" fontId="7" fillId="4" borderId="0" xfId="8" applyFont="1" applyAlignment="1" applyProtection="1">
      <alignment horizontal="right"/>
      <protection hidden="1"/>
    </xf>
    <xf numFmtId="0" fontId="1" fillId="6" borderId="0" xfId="9" applyFill="1" applyBorder="1" applyProtection="1">
      <protection hidden="1"/>
    </xf>
    <xf numFmtId="44" fontId="13" fillId="8" borderId="3" xfId="8" applyNumberFormat="1" applyFont="1" applyFill="1" applyBorder="1" applyProtection="1">
      <protection hidden="1"/>
    </xf>
    <xf numFmtId="44" fontId="13" fillId="8" borderId="3" xfId="8" applyNumberFormat="1" applyFont="1" applyFill="1" applyBorder="1" applyAlignment="1" applyProtection="1">
      <protection hidden="1"/>
    </xf>
    <xf numFmtId="167" fontId="7" fillId="8" borderId="2" xfId="1" applyNumberFormat="1" applyFont="1" applyFill="1" applyBorder="1" applyProtection="1">
      <protection hidden="1"/>
    </xf>
    <xf numFmtId="44" fontId="13" fillId="5" borderId="0" xfId="1" applyFont="1" applyFill="1" applyProtection="1">
      <protection hidden="1"/>
    </xf>
    <xf numFmtId="0" fontId="0" fillId="4" borderId="0" xfId="8" applyFont="1"/>
    <xf numFmtId="0" fontId="14" fillId="4" borderId="0" xfId="4" applyFill="1"/>
    <xf numFmtId="0" fontId="5" fillId="3" borderId="0" xfId="7"/>
    <xf numFmtId="0" fontId="12" fillId="3" borderId="0" xfId="7" applyFont="1"/>
    <xf numFmtId="0" fontId="12" fillId="3" borderId="0" xfId="7" applyFont="1" applyAlignment="1">
      <alignment horizontal="center"/>
    </xf>
    <xf numFmtId="0" fontId="14" fillId="4" borderId="0" xfId="4" applyFill="1" applyAlignment="1"/>
    <xf numFmtId="0" fontId="16" fillId="6" borderId="1" xfId="3" applyFont="1" applyFill="1" applyAlignment="1">
      <alignment vertical="center" textRotation="90" wrapText="1"/>
    </xf>
    <xf numFmtId="0" fontId="13" fillId="4" borderId="0" xfId="8" applyFont="1" applyAlignment="1">
      <alignment vertical="center" textRotation="90" wrapText="1"/>
    </xf>
    <xf numFmtId="0" fontId="17" fillId="4" borderId="1" xfId="3" applyFont="1" applyFill="1" applyAlignment="1">
      <alignment vertical="center" textRotation="90" wrapText="1"/>
    </xf>
    <xf numFmtId="0" fontId="13" fillId="6" borderId="0" xfId="0" applyFont="1" applyFill="1" applyAlignment="1">
      <alignment vertical="center" textRotation="90" wrapText="1"/>
    </xf>
    <xf numFmtId="167" fontId="2" fillId="2" borderId="3" xfId="6" applyNumberFormat="1"/>
    <xf numFmtId="0" fontId="13" fillId="4" borderId="0" xfId="8" applyFont="1"/>
    <xf numFmtId="167" fontId="18" fillId="2" borderId="3" xfId="6" applyNumberFormat="1" applyFont="1"/>
    <xf numFmtId="0" fontId="1" fillId="4" borderId="0" xfId="8" applyAlignment="1">
      <alignment horizontal="center" vertical="center" textRotation="90" wrapText="1"/>
    </xf>
    <xf numFmtId="0" fontId="7" fillId="4" borderId="1" xfId="3" applyFont="1" applyFill="1" applyAlignment="1">
      <alignment horizontal="center" vertical="center" textRotation="90" wrapText="1"/>
    </xf>
    <xf numFmtId="0" fontId="1" fillId="4" borderId="0" xfId="8" applyFont="1" applyAlignment="1">
      <alignment horizontal="center" vertical="center" textRotation="90" wrapText="1"/>
    </xf>
    <xf numFmtId="0" fontId="0" fillId="6" borderId="0" xfId="0" applyFont="1" applyFill="1" applyAlignment="1">
      <alignment horizontal="center" vertical="center" textRotation="90" wrapText="1"/>
    </xf>
    <xf numFmtId="0" fontId="19" fillId="6" borderId="1" xfId="3" applyFont="1" applyFill="1" applyAlignment="1">
      <alignment horizontal="center" vertical="center" textRotation="90" wrapText="1"/>
    </xf>
    <xf numFmtId="0" fontId="13" fillId="4" borderId="0" xfId="8" applyFont="1" applyAlignment="1">
      <alignment horizontal="right"/>
    </xf>
    <xf numFmtId="167" fontId="7" fillId="6" borderId="2" xfId="1" applyNumberFormat="1" applyFont="1" applyFill="1" applyBorder="1" applyProtection="1">
      <protection locked="0"/>
    </xf>
    <xf numFmtId="167" fontId="7" fillId="6" borderId="5" xfId="5" applyNumberFormat="1" applyBorder="1" applyProtection="1">
      <protection locked="0"/>
    </xf>
    <xf numFmtId="167" fontId="7" fillId="6" borderId="2" xfId="5" applyNumberFormat="1" applyProtection="1">
      <protection locked="0"/>
    </xf>
    <xf numFmtId="0" fontId="7" fillId="4" borderId="0" xfId="3" applyFont="1" applyFill="1" applyBorder="1"/>
    <xf numFmtId="0" fontId="1" fillId="4" borderId="1" xfId="8" applyBorder="1"/>
    <xf numFmtId="167" fontId="7" fillId="6" borderId="12" xfId="5" applyNumberFormat="1" applyBorder="1" applyProtection="1">
      <protection locked="0"/>
    </xf>
    <xf numFmtId="0" fontId="6" fillId="6" borderId="1" xfId="3" applyFill="1" applyProtection="1"/>
    <xf numFmtId="0" fontId="0" fillId="6" borderId="0" xfId="0" applyFill="1" applyProtection="1"/>
    <xf numFmtId="0" fontId="1" fillId="4" borderId="0" xfId="8" applyProtection="1"/>
    <xf numFmtId="0" fontId="12" fillId="3" borderId="0" xfId="7" applyFont="1" applyAlignment="1" applyProtection="1">
      <alignment horizontal="center"/>
    </xf>
    <xf numFmtId="167" fontId="2" fillId="2" borderId="3" xfId="6" applyNumberFormat="1" applyProtection="1"/>
    <xf numFmtId="0" fontId="14" fillId="4" borderId="0" xfId="4" applyFill="1" applyAlignment="1" applyProtection="1">
      <alignment horizontal="right"/>
    </xf>
    <xf numFmtId="167" fontId="18" fillId="2" borderId="19" xfId="6" applyNumberFormat="1" applyFont="1" applyBorder="1" applyProtection="1"/>
    <xf numFmtId="0" fontId="7" fillId="4" borderId="1" xfId="3" applyFont="1" applyFill="1" applyProtection="1"/>
    <xf numFmtId="0" fontId="12" fillId="3" borderId="0" xfId="7" applyFont="1" applyAlignment="1" applyProtection="1">
      <alignment horizontal="center" vertical="center" wrapText="1"/>
    </xf>
    <xf numFmtId="0" fontId="12" fillId="3" borderId="0" xfId="7" applyFont="1" applyAlignment="1">
      <alignment horizontal="center" vertical="center"/>
    </xf>
    <xf numFmtId="0" fontId="22" fillId="4" borderId="0" xfId="10" applyFont="1" applyFill="1" applyProtection="1">
      <protection hidden="1"/>
    </xf>
    <xf numFmtId="169" fontId="8" fillId="4" borderId="0" xfId="1" applyNumberFormat="1" applyFont="1" applyFill="1" applyProtection="1">
      <protection hidden="1"/>
    </xf>
    <xf numFmtId="169" fontId="9" fillId="6" borderId="2" xfId="1" applyNumberFormat="1" applyFont="1" applyFill="1" applyBorder="1" applyProtection="1">
      <protection locked="0"/>
    </xf>
    <xf numFmtId="170" fontId="1" fillId="4" borderId="0" xfId="8" applyNumberFormat="1"/>
    <xf numFmtId="0" fontId="23" fillId="4" borderId="0" xfId="8" applyFont="1" applyAlignment="1" applyProtection="1">
      <alignment horizontal="center"/>
      <protection hidden="1"/>
    </xf>
    <xf numFmtId="0" fontId="14" fillId="4" borderId="0" xfId="4" applyFill="1" applyProtection="1">
      <protection hidden="1"/>
    </xf>
    <xf numFmtId="166" fontId="7" fillId="8" borderId="2" xfId="1" applyNumberFormat="1" applyFont="1" applyFill="1" applyBorder="1" applyAlignment="1" applyProtection="1">
      <alignment horizontal="center"/>
      <protection hidden="1"/>
    </xf>
    <xf numFmtId="164" fontId="7" fillId="8" borderId="2" xfId="1" applyNumberFormat="1" applyFont="1" applyFill="1" applyBorder="1" applyAlignment="1" applyProtection="1">
      <alignment horizontal="center"/>
      <protection hidden="1"/>
    </xf>
    <xf numFmtId="14" fontId="17" fillId="6" borderId="2" xfId="5" applyNumberFormat="1" applyFont="1" applyProtection="1">
      <protection locked="0"/>
    </xf>
    <xf numFmtId="0" fontId="1" fillId="4" borderId="0" xfId="8" applyBorder="1" applyAlignment="1" applyProtection="1">
      <protection hidden="1"/>
    </xf>
    <xf numFmtId="0" fontId="0" fillId="4" borderId="4" xfId="8" applyFont="1" applyBorder="1" applyAlignment="1" applyProtection="1">
      <protection hidden="1"/>
    </xf>
    <xf numFmtId="0" fontId="1" fillId="4" borderId="0" xfId="8" applyBorder="1" applyAlignment="1">
      <alignment vertical="center" textRotation="90" wrapText="1"/>
    </xf>
    <xf numFmtId="0" fontId="1" fillId="4" borderId="0" xfId="8" applyNumberFormat="1" applyAlignment="1" applyProtection="1">
      <alignment horizontal="center"/>
      <protection hidden="1"/>
    </xf>
    <xf numFmtId="0" fontId="1" fillId="4" borderId="0" xfId="8" applyNumberFormat="1" applyBorder="1" applyProtection="1">
      <protection hidden="1"/>
    </xf>
    <xf numFmtId="0" fontId="1" fillId="6" borderId="23" xfId="8" applyFill="1" applyBorder="1"/>
    <xf numFmtId="0" fontId="1" fillId="6" borderId="0" xfId="8" applyFill="1" applyBorder="1"/>
    <xf numFmtId="0" fontId="1" fillId="6" borderId="24" xfId="8" applyFill="1" applyBorder="1"/>
    <xf numFmtId="0" fontId="0" fillId="6" borderId="25" xfId="8" applyFont="1" applyFill="1" applyBorder="1"/>
    <xf numFmtId="0" fontId="1" fillId="6" borderId="26" xfId="8" applyFill="1" applyBorder="1"/>
    <xf numFmtId="0" fontId="1" fillId="6" borderId="27" xfId="8" applyFill="1" applyBorder="1"/>
    <xf numFmtId="0" fontId="27" fillId="6" borderId="23" xfId="3" applyFont="1" applyFill="1" applyBorder="1" applyAlignment="1"/>
    <xf numFmtId="0" fontId="27" fillId="6" borderId="0" xfId="3" applyFont="1" applyFill="1" applyBorder="1" applyAlignment="1"/>
    <xf numFmtId="0" fontId="27" fillId="6" borderId="24" xfId="3" applyFont="1" applyFill="1" applyBorder="1" applyAlignment="1"/>
    <xf numFmtId="0" fontId="27" fillId="6" borderId="23" xfId="11" applyFont="1" applyFill="1" applyBorder="1" applyAlignment="1"/>
    <xf numFmtId="0" fontId="27" fillId="6" borderId="0" xfId="11" applyFont="1" applyFill="1" applyBorder="1" applyAlignment="1"/>
    <xf numFmtId="0" fontId="27" fillId="6" borderId="24" xfId="11" applyFont="1" applyFill="1" applyBorder="1" applyAlignment="1"/>
    <xf numFmtId="0" fontId="0" fillId="4" borderId="7" xfId="8" applyFont="1" applyBorder="1" applyProtection="1">
      <protection locked="0"/>
    </xf>
    <xf numFmtId="0" fontId="0" fillId="4" borderId="8" xfId="8" applyFont="1" applyBorder="1" applyProtection="1">
      <protection locked="0"/>
    </xf>
    <xf numFmtId="0" fontId="0" fillId="4" borderId="9" xfId="8" applyFont="1" applyBorder="1" applyProtection="1">
      <protection locked="0"/>
    </xf>
    <xf numFmtId="0" fontId="0" fillId="4" borderId="13" xfId="8" applyFont="1" applyBorder="1" applyProtection="1">
      <protection locked="0"/>
    </xf>
    <xf numFmtId="0" fontId="0" fillId="4" borderId="14" xfId="8" applyFont="1" applyBorder="1" applyProtection="1">
      <protection locked="0"/>
    </xf>
    <xf numFmtId="0" fontId="0" fillId="4" borderId="15" xfId="8" applyFont="1" applyBorder="1" applyProtection="1">
      <protection locked="0"/>
    </xf>
    <xf numFmtId="0" fontId="1" fillId="4" borderId="13" xfId="8" applyBorder="1" applyProtection="1">
      <protection locked="0"/>
    </xf>
    <xf numFmtId="0" fontId="1" fillId="4" borderId="14" xfId="8" applyBorder="1" applyProtection="1">
      <protection locked="0"/>
    </xf>
    <xf numFmtId="0" fontId="1" fillId="4" borderId="15" xfId="8" applyBorder="1" applyProtection="1">
      <protection locked="0"/>
    </xf>
    <xf numFmtId="0" fontId="1" fillId="4" borderId="16" xfId="8" applyBorder="1" applyProtection="1">
      <protection locked="0"/>
    </xf>
    <xf numFmtId="0" fontId="1" fillId="4" borderId="17" xfId="8" applyBorder="1" applyProtection="1">
      <protection locked="0"/>
    </xf>
    <xf numFmtId="0" fontId="1" fillId="4" borderId="18" xfId="8" applyBorder="1" applyProtection="1">
      <protection locked="0"/>
    </xf>
    <xf numFmtId="0" fontId="0" fillId="4" borderId="18" xfId="8" applyFont="1" applyBorder="1" applyProtection="1">
      <protection locked="0"/>
    </xf>
    <xf numFmtId="14" fontId="29" fillId="4" borderId="1" xfId="3" applyNumberFormat="1" applyFont="1" applyFill="1" applyAlignment="1">
      <alignment horizontal="right"/>
    </xf>
    <xf numFmtId="0" fontId="28" fillId="6" borderId="20" xfId="3" applyFont="1" applyFill="1" applyBorder="1" applyAlignment="1">
      <alignment horizontal="center" wrapText="1"/>
    </xf>
    <xf numFmtId="0" fontId="28" fillId="6" borderId="21" xfId="3" applyFont="1" applyFill="1" applyBorder="1" applyAlignment="1">
      <alignment horizontal="center" wrapText="1"/>
    </xf>
    <xf numFmtId="0" fontId="28" fillId="6" borderId="22" xfId="3" applyFont="1" applyFill="1" applyBorder="1" applyAlignment="1">
      <alignment horizontal="center" wrapText="1"/>
    </xf>
    <xf numFmtId="0" fontId="28" fillId="6" borderId="23" xfId="3" applyFont="1" applyFill="1" applyBorder="1" applyAlignment="1">
      <alignment horizontal="center" wrapText="1"/>
    </xf>
    <xf numFmtId="0" fontId="28" fillId="6" borderId="0" xfId="3" applyFont="1" applyFill="1" applyBorder="1" applyAlignment="1">
      <alignment horizontal="center" wrapText="1"/>
    </xf>
    <xf numFmtId="0" fontId="28" fillId="6" borderId="24" xfId="3" applyFont="1" applyFill="1" applyBorder="1" applyAlignment="1">
      <alignment horizontal="center" wrapText="1"/>
    </xf>
    <xf numFmtId="0" fontId="27" fillId="6" borderId="23" xfId="11" applyFill="1" applyBorder="1" applyAlignment="1">
      <alignment horizontal="center" vertical="center"/>
    </xf>
    <xf numFmtId="0" fontId="27" fillId="6" borderId="0" xfId="11" applyFill="1" applyBorder="1" applyAlignment="1">
      <alignment horizontal="center" vertical="center"/>
    </xf>
    <xf numFmtId="0" fontId="27" fillId="6" borderId="24" xfId="11" applyFill="1" applyBorder="1" applyAlignment="1">
      <alignment horizontal="center" vertical="center"/>
    </xf>
    <xf numFmtId="0" fontId="14" fillId="4" borderId="0" xfId="4" applyFill="1" applyAlignment="1"/>
    <xf numFmtId="0" fontId="14" fillId="4" borderId="0" xfId="4" applyFill="1" applyAlignment="1">
      <alignment horizontal="left"/>
    </xf>
    <xf numFmtId="167" fontId="18" fillId="2" borderId="10" xfId="6" applyNumberFormat="1" applyFont="1" applyBorder="1" applyAlignment="1"/>
    <xf numFmtId="167" fontId="18" fillId="2" borderId="11" xfId="6" applyNumberFormat="1" applyFont="1" applyBorder="1" applyAlignment="1"/>
    <xf numFmtId="0" fontId="4" fillId="5" borderId="6" xfId="9" applyFont="1" applyBorder="1" applyAlignment="1">
      <alignment horizontal="center" vertical="center" textRotation="90" wrapText="1"/>
    </xf>
    <xf numFmtId="0" fontId="4" fillId="5" borderId="7" xfId="9" applyFont="1" applyBorder="1" applyAlignment="1">
      <alignment horizontal="center" vertical="center" textRotation="90" wrapText="1"/>
    </xf>
    <xf numFmtId="0" fontId="4" fillId="5" borderId="8" xfId="9" applyFont="1" applyBorder="1" applyAlignment="1">
      <alignment horizontal="center" vertical="center" textRotation="90" wrapText="1"/>
    </xf>
    <xf numFmtId="0" fontId="4" fillId="5" borderId="9" xfId="9" applyFont="1" applyBorder="1" applyAlignment="1">
      <alignment horizontal="center" vertical="center" textRotation="90" wrapText="1"/>
    </xf>
    <xf numFmtId="167" fontId="18" fillId="2" borderId="10" xfId="6" applyNumberFormat="1" applyFont="1" applyBorder="1" applyAlignment="1">
      <alignment horizontal="right"/>
    </xf>
    <xf numFmtId="167" fontId="18" fillId="2" borderId="11" xfId="6" applyNumberFormat="1" applyFont="1" applyBorder="1" applyAlignment="1">
      <alignment horizontal="right"/>
    </xf>
    <xf numFmtId="0" fontId="12" fillId="3" borderId="0" xfId="7" applyFont="1" applyAlignment="1">
      <alignment horizontal="left"/>
    </xf>
    <xf numFmtId="0" fontId="4" fillId="5" borderId="13" xfId="9" applyFont="1" applyBorder="1" applyAlignment="1" applyProtection="1">
      <alignment horizontal="right" vertical="top"/>
    </xf>
    <xf numFmtId="0" fontId="4" fillId="5" borderId="14" xfId="9" applyFont="1" applyBorder="1" applyAlignment="1" applyProtection="1">
      <alignment horizontal="right" vertical="top"/>
    </xf>
    <xf numFmtId="0" fontId="4" fillId="5" borderId="15" xfId="9" applyFont="1" applyBorder="1" applyAlignment="1" applyProtection="1">
      <alignment horizontal="right" vertical="top"/>
    </xf>
  </cellXfs>
  <cellStyles count="12">
    <cellStyle name="20% - Accent5" xfId="8" builtinId="46"/>
    <cellStyle name="40% - Accent5" xfId="9" builtinId="47"/>
    <cellStyle name="Accent5" xfId="7" builtinId="45"/>
    <cellStyle name="Currency" xfId="1" builtinId="4"/>
    <cellStyle name="Heading 1" xfId="3" builtinId="16" customBuiltin="1"/>
    <cellStyle name="Heading 2" xfId="4" builtinId="17" customBuiltin="1"/>
    <cellStyle name="Heading 4" xfId="11" builtinId="19"/>
    <cellStyle name="Input" xfId="5" builtinId="20" customBuiltin="1"/>
    <cellStyle name="Normal" xfId="0" builtinId="0"/>
    <cellStyle name="Output" xfId="6" builtinId="21" customBuiltin="1"/>
    <cellStyle name="Percent" xfId="2" builtinId="5"/>
    <cellStyle name="Warning Text" xfId="10" builtinId="11"/>
  </cellStyles>
  <dxfs count="3">
    <dxf>
      <font>
        <color theme="2" tint="-9.9948118533890809E-2"/>
      </font>
    </dxf>
    <dxf>
      <font>
        <b/>
        <i val="0"/>
        <color rgb="FFFF0000"/>
      </font>
    </dxf>
    <dxf>
      <font>
        <b/>
        <i val="0"/>
        <color rgb="FFFF0000"/>
      </font>
    </dxf>
  </dxfs>
  <tableStyles count="0" defaultTableStyle="TableStyleMedium2" defaultPivotStyle="PivotStyleLight16"/>
  <colors>
    <mruColors>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Cascading Payment Growth Chart</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0"/>
          <c:order val="0"/>
          <c:tx>
            <c:v>Cascade Payment</c:v>
          </c:tx>
          <c:spPr>
            <a:solidFill>
              <a:schemeClr val="accent5">
                <a:lumMod val="60000"/>
                <a:lumOff val="40000"/>
              </a:schemeClr>
            </a:solidFill>
            <a:ln>
              <a:solidFill>
                <a:schemeClr val="accent5">
                  <a:lumMod val="75000"/>
                </a:schemeClr>
              </a:solidFill>
            </a:ln>
            <a:effectLst/>
          </c:spPr>
          <c:invertIfNegative val="0"/>
          <c:cat>
            <c:numRef>
              <c:f>'Payment Schedule'!$B$21:$B$140</c:f>
              <c:numCache>
                <c:formatCode>[$-409]mmm\-yy;@</c:formatCode>
                <c:ptCount val="120"/>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numCache>
            </c:numRef>
          </c:cat>
          <c:val>
            <c:numRef>
              <c:f>'Payment Schedule'!$C$21:$C$140</c:f>
              <c:numCache>
                <c:formatCode>_("$"* #,##0.00_);_("$"* \(#,##0.00\);"-"??;@</c:formatCode>
                <c:ptCount val="120"/>
                <c:pt idx="0">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extLst>
            <c:ext xmlns:c16="http://schemas.microsoft.com/office/drawing/2014/chart" uri="{C3380CC4-5D6E-409C-BE32-E72D297353CC}">
              <c16:uniqueId val="{00000000-C82A-4D71-9EF2-79E0F9E59DB7}"/>
            </c:ext>
          </c:extLst>
        </c:ser>
        <c:dLbls>
          <c:showLegendKey val="0"/>
          <c:showVal val="0"/>
          <c:showCatName val="0"/>
          <c:showSerName val="0"/>
          <c:showPercent val="0"/>
          <c:showBubbleSize val="0"/>
        </c:dLbls>
        <c:gapWidth val="0"/>
        <c:axId val="431865392"/>
        <c:axId val="235044032"/>
      </c:barChart>
      <c:lineChart>
        <c:grouping val="standard"/>
        <c:varyColors val="0"/>
        <c:ser>
          <c:idx val="1"/>
          <c:order val="1"/>
          <c:tx>
            <c:v>Interest Due</c:v>
          </c:tx>
          <c:spPr>
            <a:ln w="28575" cap="rnd">
              <a:solidFill>
                <a:schemeClr val="accent2"/>
              </a:solidFill>
              <a:round/>
            </a:ln>
            <a:effectLst/>
          </c:spPr>
          <c:marker>
            <c:symbol val="none"/>
          </c:marker>
          <c:val>
            <c:numRef>
              <c:f>'Payment Schedule'!$AM$21:$AM$140</c:f>
              <c:numCache>
                <c:formatCode>0.00;\-0.00;* "-"??;@</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1-C82A-4D71-9EF2-79E0F9E59DB7}"/>
            </c:ext>
          </c:extLst>
        </c:ser>
        <c:dLbls>
          <c:showLegendKey val="0"/>
          <c:showVal val="0"/>
          <c:showCatName val="0"/>
          <c:showSerName val="0"/>
          <c:showPercent val="0"/>
          <c:showBubbleSize val="0"/>
        </c:dLbls>
        <c:marker val="1"/>
        <c:smooth val="0"/>
        <c:axId val="431865392"/>
        <c:axId val="235044032"/>
      </c:lineChart>
      <c:dateAx>
        <c:axId val="431865392"/>
        <c:scaling>
          <c:orientation val="minMax"/>
        </c:scaling>
        <c:delete val="0"/>
        <c:axPos val="b"/>
        <c:numFmt formatCode="[$-409]mmm\-yy;@" sourceLinked="0"/>
        <c:majorTickMark val="out"/>
        <c:minorTickMark val="none"/>
        <c:tickLblPos val="nextTo"/>
        <c:spPr>
          <a:noFill/>
          <a:ln w="3175" cap="flat" cmpd="sng" algn="ctr">
            <a:solidFill>
              <a:schemeClr val="tx1"/>
            </a:solidFill>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235044032"/>
        <c:crosses val="autoZero"/>
        <c:auto val="1"/>
        <c:lblOffset val="100"/>
        <c:baseTimeUnit val="months"/>
        <c:majorUnit val="4"/>
        <c:majorTimeUnit val="months"/>
        <c:minorUnit val="2"/>
        <c:minorTimeUnit val="months"/>
      </c:dateAx>
      <c:valAx>
        <c:axId val="235044032"/>
        <c:scaling>
          <c:orientation val="minMax"/>
        </c:scaling>
        <c:delete val="0"/>
        <c:axPos val="l"/>
        <c:majorGridlines>
          <c:spPr>
            <a:ln w="12700" cap="flat" cmpd="sng" algn="ctr">
              <a:solidFill>
                <a:schemeClr val="accent3"/>
              </a:solidFill>
              <a:prstDash val="solid"/>
              <a:miter lim="800000"/>
            </a:ln>
            <a:effectLst/>
          </c:spPr>
        </c:majorGridlines>
        <c:numFmt formatCode="_(\$* #,##0.00_);_(\$* \(#,##0.00\);_(\$* &quot;-&quot;??_);_(@_)" sourceLinked="0"/>
        <c:majorTickMark val="out"/>
        <c:minorTickMark val="none"/>
        <c:tickLblPos val="nextTo"/>
        <c:spPr>
          <a:noFill/>
          <a:ln w="3175">
            <a:solidFill>
              <a:srgbClr val="000000"/>
            </a:solid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1865392"/>
        <c:crosses val="autoZero"/>
        <c:crossBetween val="between"/>
      </c:valAx>
      <c:spPr>
        <a:noFill/>
        <a:ln>
          <a:noFill/>
        </a:ln>
        <a:effectLst/>
      </c:spPr>
    </c:plotArea>
    <c:legend>
      <c:legendPos val="l"/>
      <c:layout>
        <c:manualLayout>
          <c:xMode val="edge"/>
          <c:yMode val="edge"/>
          <c:x val="0.14722222222222223"/>
          <c:y val="0.18597149314669001"/>
          <c:w val="0.24964376890393833"/>
          <c:h val="0.15625109361329836"/>
        </c:manualLayout>
      </c:layout>
      <c:overlay val="1"/>
      <c:spPr>
        <a:solidFill>
          <a:schemeClr val="bg1"/>
        </a:solidFill>
        <a:ln>
          <a:solidFill>
            <a:schemeClr val="bg2">
              <a:lumMod val="90000"/>
            </a:schemeClr>
          </a:solid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0"/>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Payment Schedule'!A1"/><Relationship Id="rId3" Type="http://schemas.openxmlformats.org/officeDocument/2006/relationships/hyperlink" Target="#'Net Worth'!A1"/><Relationship Id="rId7" Type="http://schemas.openxmlformats.org/officeDocument/2006/relationships/image" Target="../media/image1.png"/><Relationship Id="rId2" Type="http://schemas.openxmlformats.org/officeDocument/2006/relationships/hyperlink" Target="#'Personal Data'!A1"/><Relationship Id="rId1" Type="http://schemas.openxmlformats.org/officeDocument/2006/relationships/hyperlink" Target="#Home!A1"/><Relationship Id="rId6" Type="http://schemas.openxmlformats.org/officeDocument/2006/relationships/hyperlink" Target="#Budget!A1"/><Relationship Id="rId5" Type="http://schemas.openxmlformats.org/officeDocument/2006/relationships/hyperlink" Target="#Expenses!A1"/><Relationship Id="rId10" Type="http://schemas.openxmlformats.org/officeDocument/2006/relationships/image" Target="../media/image2.png"/><Relationship Id="rId4" Type="http://schemas.openxmlformats.org/officeDocument/2006/relationships/hyperlink" Target="#Income!A1"/><Relationship Id="rId9" Type="http://schemas.openxmlformats.org/officeDocument/2006/relationships/hyperlink" Target="#Calculator!A1"/></Relationships>
</file>

<file path=xl/drawings/_rels/drawing2.xml.rels><?xml version="1.0" encoding="UTF-8" standalone="yes"?>
<Relationships xmlns="http://schemas.openxmlformats.org/package/2006/relationships"><Relationship Id="rId8" Type="http://schemas.openxmlformats.org/officeDocument/2006/relationships/hyperlink" Target="#Calculator!A1"/><Relationship Id="rId3" Type="http://schemas.openxmlformats.org/officeDocument/2006/relationships/hyperlink" Target="#'Net Worth'!A1"/><Relationship Id="rId7" Type="http://schemas.openxmlformats.org/officeDocument/2006/relationships/hyperlink" Target="#'Payment Schedule'!A1"/><Relationship Id="rId2" Type="http://schemas.openxmlformats.org/officeDocument/2006/relationships/hyperlink" Target="#'Personal Data'!A1"/><Relationship Id="rId1" Type="http://schemas.openxmlformats.org/officeDocument/2006/relationships/hyperlink" Target="#Home!A1"/><Relationship Id="rId6" Type="http://schemas.openxmlformats.org/officeDocument/2006/relationships/hyperlink" Target="#Budget!A1"/><Relationship Id="rId5" Type="http://schemas.openxmlformats.org/officeDocument/2006/relationships/hyperlink" Target="#Expenses!A1"/><Relationship Id="rId4" Type="http://schemas.openxmlformats.org/officeDocument/2006/relationships/hyperlink" Target="#Income!A1"/><Relationship Id="rId9" Type="http://schemas.openxmlformats.org/officeDocument/2006/relationships/image" Target="../media/image2.png"/></Relationships>
</file>

<file path=xl/drawings/_rels/drawing3.xml.rels><?xml version="1.0" encoding="UTF-8" standalone="yes"?>
<Relationships xmlns="http://schemas.openxmlformats.org/package/2006/relationships"><Relationship Id="rId8" Type="http://schemas.openxmlformats.org/officeDocument/2006/relationships/hyperlink" Target="#Calculator!A1"/><Relationship Id="rId3" Type="http://schemas.openxmlformats.org/officeDocument/2006/relationships/hyperlink" Target="#'Net Worth'!A1"/><Relationship Id="rId7" Type="http://schemas.openxmlformats.org/officeDocument/2006/relationships/hyperlink" Target="#'Payment Schedule'!A1"/><Relationship Id="rId2" Type="http://schemas.openxmlformats.org/officeDocument/2006/relationships/hyperlink" Target="#'Personal Data'!A1"/><Relationship Id="rId1" Type="http://schemas.openxmlformats.org/officeDocument/2006/relationships/hyperlink" Target="#Home!A1"/><Relationship Id="rId6" Type="http://schemas.openxmlformats.org/officeDocument/2006/relationships/hyperlink" Target="#Budget!A1"/><Relationship Id="rId5" Type="http://schemas.openxmlformats.org/officeDocument/2006/relationships/hyperlink" Target="#Expenses!A1"/><Relationship Id="rId4" Type="http://schemas.openxmlformats.org/officeDocument/2006/relationships/hyperlink" Target="#Income!A1"/><Relationship Id="rId9" Type="http://schemas.openxmlformats.org/officeDocument/2006/relationships/image" Target="../media/image2.png"/></Relationships>
</file>

<file path=xl/drawings/_rels/drawing4.xml.rels><?xml version="1.0" encoding="UTF-8" standalone="yes"?>
<Relationships xmlns="http://schemas.openxmlformats.org/package/2006/relationships"><Relationship Id="rId8" Type="http://schemas.openxmlformats.org/officeDocument/2006/relationships/hyperlink" Target="#Calculator!A1"/><Relationship Id="rId3" Type="http://schemas.openxmlformats.org/officeDocument/2006/relationships/hyperlink" Target="#'Net Worth'!A1"/><Relationship Id="rId7" Type="http://schemas.openxmlformats.org/officeDocument/2006/relationships/hyperlink" Target="#'Payment Schedule'!A1"/><Relationship Id="rId2" Type="http://schemas.openxmlformats.org/officeDocument/2006/relationships/hyperlink" Target="#'Personal Data'!A1"/><Relationship Id="rId1" Type="http://schemas.openxmlformats.org/officeDocument/2006/relationships/hyperlink" Target="#Home!A1"/><Relationship Id="rId6" Type="http://schemas.openxmlformats.org/officeDocument/2006/relationships/hyperlink" Target="#Budget!A1"/><Relationship Id="rId5" Type="http://schemas.openxmlformats.org/officeDocument/2006/relationships/hyperlink" Target="#Expenses!A1"/><Relationship Id="rId4" Type="http://schemas.openxmlformats.org/officeDocument/2006/relationships/hyperlink" Target="#Income!A1"/><Relationship Id="rId9" Type="http://schemas.openxmlformats.org/officeDocument/2006/relationships/image" Target="../media/image2.png"/></Relationships>
</file>

<file path=xl/drawings/_rels/drawing5.xml.rels><?xml version="1.0" encoding="UTF-8" standalone="yes"?>
<Relationships xmlns="http://schemas.openxmlformats.org/package/2006/relationships"><Relationship Id="rId8" Type="http://schemas.openxmlformats.org/officeDocument/2006/relationships/hyperlink" Target="#Calculator!A1"/><Relationship Id="rId3" Type="http://schemas.openxmlformats.org/officeDocument/2006/relationships/hyperlink" Target="#'Net Worth'!A1"/><Relationship Id="rId7" Type="http://schemas.openxmlformats.org/officeDocument/2006/relationships/hyperlink" Target="#'Payment Schedule'!A1"/><Relationship Id="rId2" Type="http://schemas.openxmlformats.org/officeDocument/2006/relationships/hyperlink" Target="#'Personal Data'!A1"/><Relationship Id="rId1" Type="http://schemas.openxmlformats.org/officeDocument/2006/relationships/hyperlink" Target="#Home!A1"/><Relationship Id="rId6" Type="http://schemas.openxmlformats.org/officeDocument/2006/relationships/hyperlink" Target="#Budget!A1"/><Relationship Id="rId5" Type="http://schemas.openxmlformats.org/officeDocument/2006/relationships/hyperlink" Target="#Expenses!A1"/><Relationship Id="rId4" Type="http://schemas.openxmlformats.org/officeDocument/2006/relationships/hyperlink" Target="#Income!A1"/><Relationship Id="rId9" Type="http://schemas.openxmlformats.org/officeDocument/2006/relationships/image" Target="../media/image2.png"/></Relationships>
</file>

<file path=xl/drawings/_rels/drawing6.xml.rels><?xml version="1.0" encoding="UTF-8" standalone="yes"?>
<Relationships xmlns="http://schemas.openxmlformats.org/package/2006/relationships"><Relationship Id="rId8" Type="http://schemas.openxmlformats.org/officeDocument/2006/relationships/hyperlink" Target="#Calculator!A1"/><Relationship Id="rId3" Type="http://schemas.openxmlformats.org/officeDocument/2006/relationships/hyperlink" Target="#'Personal Data'!A1"/><Relationship Id="rId7" Type="http://schemas.openxmlformats.org/officeDocument/2006/relationships/hyperlink" Target="#Budget!A1"/><Relationship Id="rId2" Type="http://schemas.openxmlformats.org/officeDocument/2006/relationships/hyperlink" Target="#Home!A1"/><Relationship Id="rId1" Type="http://schemas.openxmlformats.org/officeDocument/2006/relationships/chart" Target="../charts/chart1.xml"/><Relationship Id="rId6" Type="http://schemas.openxmlformats.org/officeDocument/2006/relationships/hyperlink" Target="#Expenses!A1"/><Relationship Id="rId5" Type="http://schemas.openxmlformats.org/officeDocument/2006/relationships/hyperlink" Target="#Income!A1"/><Relationship Id="rId10" Type="http://schemas.openxmlformats.org/officeDocument/2006/relationships/image" Target="../media/image2.png"/><Relationship Id="rId4" Type="http://schemas.openxmlformats.org/officeDocument/2006/relationships/hyperlink" Target="#'Net Worth'!A1"/><Relationship Id="rId9" Type="http://schemas.openxmlformats.org/officeDocument/2006/relationships/hyperlink" Target="#'Payment Schedule'!A1"/></Relationships>
</file>

<file path=xl/drawings/_rels/drawing7.xml.rels><?xml version="1.0" encoding="UTF-8" standalone="yes"?>
<Relationships xmlns="http://schemas.openxmlformats.org/package/2006/relationships"><Relationship Id="rId8" Type="http://schemas.openxmlformats.org/officeDocument/2006/relationships/hyperlink" Target="#Calculator!A1"/><Relationship Id="rId3" Type="http://schemas.openxmlformats.org/officeDocument/2006/relationships/hyperlink" Target="#'Personal Data'!A1"/><Relationship Id="rId7" Type="http://schemas.openxmlformats.org/officeDocument/2006/relationships/hyperlink" Target="#Budget!A1"/><Relationship Id="rId2" Type="http://schemas.openxmlformats.org/officeDocument/2006/relationships/hyperlink" Target="#Home!A1"/><Relationship Id="rId1" Type="http://schemas.openxmlformats.org/officeDocument/2006/relationships/image" Target="../media/image2.png"/><Relationship Id="rId6" Type="http://schemas.openxmlformats.org/officeDocument/2006/relationships/hyperlink" Target="#Expenses!A1"/><Relationship Id="rId5" Type="http://schemas.openxmlformats.org/officeDocument/2006/relationships/hyperlink" Target="#Income!A1"/><Relationship Id="rId4" Type="http://schemas.openxmlformats.org/officeDocument/2006/relationships/hyperlink" Target="#'Net Worth'!A1"/><Relationship Id="rId9" Type="http://schemas.openxmlformats.org/officeDocument/2006/relationships/hyperlink" Target="#'Payment Schedule'!A1"/></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19050</xdr:rowOff>
    </xdr:from>
    <xdr:to>
      <xdr:col>12</xdr:col>
      <xdr:colOff>147</xdr:colOff>
      <xdr:row>3</xdr:row>
      <xdr:rowOff>2515</xdr:rowOff>
    </xdr:to>
    <xdr:grpSp>
      <xdr:nvGrpSpPr>
        <xdr:cNvPr id="32" name="Group 31">
          <a:extLst>
            <a:ext uri="{FF2B5EF4-FFF2-40B4-BE49-F238E27FC236}">
              <a16:creationId xmlns:a16="http://schemas.microsoft.com/office/drawing/2014/main" id="{00000000-0008-0000-0000-000020000000}"/>
            </a:ext>
          </a:extLst>
        </xdr:cNvPr>
        <xdr:cNvGrpSpPr/>
      </xdr:nvGrpSpPr>
      <xdr:grpSpPr>
        <a:xfrm>
          <a:off x="0" y="461010"/>
          <a:ext cx="7498227" cy="356845"/>
          <a:chOff x="0" y="361950"/>
          <a:chExt cx="7296739" cy="373990"/>
        </a:xfrm>
      </xdr:grpSpPr>
      <xdr:grpSp>
        <xdr:nvGrpSpPr>
          <xdr:cNvPr id="33" name="Group 32">
            <a:extLst>
              <a:ext uri="{FF2B5EF4-FFF2-40B4-BE49-F238E27FC236}">
                <a16:creationId xmlns:a16="http://schemas.microsoft.com/office/drawing/2014/main" id="{00000000-0008-0000-0000-000021000000}"/>
              </a:ext>
            </a:extLst>
          </xdr:cNvPr>
          <xdr:cNvGrpSpPr/>
        </xdr:nvGrpSpPr>
        <xdr:grpSpPr>
          <a:xfrm>
            <a:off x="0" y="361950"/>
            <a:ext cx="7296739" cy="373990"/>
            <a:chOff x="14883" y="1897754"/>
            <a:chExt cx="7270475" cy="365760"/>
          </a:xfrm>
        </xdr:grpSpPr>
        <xdr:sp macro="" textlink="">
          <xdr:nvSpPr>
            <xdr:cNvPr id="42" name="Rectangle 41">
              <a:extLst>
                <a:ext uri="{FF2B5EF4-FFF2-40B4-BE49-F238E27FC236}">
                  <a16:creationId xmlns:a16="http://schemas.microsoft.com/office/drawing/2014/main" id="{00000000-0008-0000-0000-00002A000000}"/>
                </a:ext>
              </a:extLst>
            </xdr:cNvPr>
            <xdr:cNvSpPr/>
          </xdr:nvSpPr>
          <xdr:spPr>
            <a:xfrm>
              <a:off x="15024" y="1897754"/>
              <a:ext cx="7270187" cy="365760"/>
            </a:xfrm>
            <a:prstGeom prst="rect">
              <a:avLst/>
            </a:prstGeom>
            <a:solidFill>
              <a:schemeClr val="accent5">
                <a:lumMod val="40000"/>
                <a:lumOff val="60000"/>
              </a:schemeClr>
            </a:solidFill>
            <a:ln w="222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3" name="Straight Connector 42">
              <a:extLst>
                <a:ext uri="{FF2B5EF4-FFF2-40B4-BE49-F238E27FC236}">
                  <a16:creationId xmlns:a16="http://schemas.microsoft.com/office/drawing/2014/main" id="{00000000-0008-0000-0000-00002B000000}"/>
                </a:ext>
              </a:extLst>
            </xdr:cNvPr>
            <xdr:cNvCxnSpPr/>
          </xdr:nvCxnSpPr>
          <xdr:spPr>
            <a:xfrm>
              <a:off x="14883" y="2263514"/>
              <a:ext cx="7270475" cy="0"/>
            </a:xfrm>
            <a:prstGeom prst="line">
              <a:avLst/>
            </a:prstGeom>
            <a:ln w="28575"/>
          </xdr:spPr>
          <xdr:style>
            <a:lnRef idx="3">
              <a:schemeClr val="accent1"/>
            </a:lnRef>
            <a:fillRef idx="0">
              <a:schemeClr val="accent1"/>
            </a:fillRef>
            <a:effectRef idx="2">
              <a:schemeClr val="accent1"/>
            </a:effectRef>
            <a:fontRef idx="minor">
              <a:schemeClr val="tx1"/>
            </a:fontRef>
          </xdr:style>
        </xdr:cxnSp>
      </xdr:grpSp>
      <xdr:sp macro="" textlink="">
        <xdr:nvSpPr>
          <xdr:cNvPr id="34" name="Rounded Rectangle 33">
            <a:hlinkClick xmlns:r="http://schemas.openxmlformats.org/officeDocument/2006/relationships" r:id="rId1"/>
            <a:extLst>
              <a:ext uri="{FF2B5EF4-FFF2-40B4-BE49-F238E27FC236}">
                <a16:creationId xmlns:a16="http://schemas.microsoft.com/office/drawing/2014/main" id="{00000000-0008-0000-0000-000022000000}"/>
              </a:ext>
            </a:extLst>
          </xdr:cNvPr>
          <xdr:cNvSpPr/>
        </xdr:nvSpPr>
        <xdr:spPr>
          <a:xfrm>
            <a:off x="102369" y="416447"/>
            <a:ext cx="731520" cy="237744"/>
          </a:xfrm>
          <a:prstGeom prst="roundRec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en-US" sz="1100" b="1"/>
              <a:t>Home</a:t>
            </a:r>
          </a:p>
        </xdr:txBody>
      </xdr:sp>
      <xdr:sp macro="" textlink="">
        <xdr:nvSpPr>
          <xdr:cNvPr id="35" name="Rounded Rectangle 34">
            <a:hlinkClick xmlns:r="http://schemas.openxmlformats.org/officeDocument/2006/relationships" r:id="rId2"/>
            <a:extLst>
              <a:ext uri="{FF2B5EF4-FFF2-40B4-BE49-F238E27FC236}">
                <a16:creationId xmlns:a16="http://schemas.microsoft.com/office/drawing/2014/main" id="{00000000-0008-0000-0000-000023000000}"/>
              </a:ext>
            </a:extLst>
          </xdr:cNvPr>
          <xdr:cNvSpPr/>
        </xdr:nvSpPr>
        <xdr:spPr>
          <a:xfrm>
            <a:off x="883974" y="416447"/>
            <a:ext cx="109728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Personal Data</a:t>
            </a:r>
          </a:p>
        </xdr:txBody>
      </xdr:sp>
      <xdr:sp macro="" textlink="">
        <xdr:nvSpPr>
          <xdr:cNvPr id="36" name="Rounded Rectangle 35">
            <a:hlinkClick xmlns:r="http://schemas.openxmlformats.org/officeDocument/2006/relationships" r:id="rId3"/>
            <a:extLst>
              <a:ext uri="{FF2B5EF4-FFF2-40B4-BE49-F238E27FC236}">
                <a16:creationId xmlns:a16="http://schemas.microsoft.com/office/drawing/2014/main" id="{00000000-0008-0000-0000-000024000000}"/>
              </a:ext>
            </a:extLst>
          </xdr:cNvPr>
          <xdr:cNvSpPr/>
        </xdr:nvSpPr>
        <xdr:spPr>
          <a:xfrm>
            <a:off x="2031339" y="416447"/>
            <a:ext cx="91440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Net Worth</a:t>
            </a:r>
          </a:p>
        </xdr:txBody>
      </xdr:sp>
      <xdr:sp macro="" textlink="">
        <xdr:nvSpPr>
          <xdr:cNvPr id="37" name="Rounded Rectangle 36">
            <a:hlinkClick xmlns:r="http://schemas.openxmlformats.org/officeDocument/2006/relationships" r:id="rId4"/>
            <a:extLst>
              <a:ext uri="{FF2B5EF4-FFF2-40B4-BE49-F238E27FC236}">
                <a16:creationId xmlns:a16="http://schemas.microsoft.com/office/drawing/2014/main" id="{00000000-0008-0000-0000-000025000000}"/>
              </a:ext>
            </a:extLst>
          </xdr:cNvPr>
          <xdr:cNvSpPr/>
        </xdr:nvSpPr>
        <xdr:spPr>
          <a:xfrm>
            <a:off x="2995824"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Income</a:t>
            </a:r>
          </a:p>
        </xdr:txBody>
      </xdr:sp>
      <xdr:sp macro="" textlink="">
        <xdr:nvSpPr>
          <xdr:cNvPr id="38" name="Rounded Rectangle 37">
            <a:hlinkClick xmlns:r="http://schemas.openxmlformats.org/officeDocument/2006/relationships" r:id="rId5"/>
            <a:extLst>
              <a:ext uri="{FF2B5EF4-FFF2-40B4-BE49-F238E27FC236}">
                <a16:creationId xmlns:a16="http://schemas.microsoft.com/office/drawing/2014/main" id="{00000000-0008-0000-0000-000026000000}"/>
              </a:ext>
            </a:extLst>
          </xdr:cNvPr>
          <xdr:cNvSpPr/>
        </xdr:nvSpPr>
        <xdr:spPr>
          <a:xfrm>
            <a:off x="3777429" y="416447"/>
            <a:ext cx="82296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Expenses</a:t>
            </a:r>
          </a:p>
        </xdr:txBody>
      </xdr:sp>
      <xdr:sp macro="" textlink="">
        <xdr:nvSpPr>
          <xdr:cNvPr id="39" name="Rounded Rectangle 38">
            <a:hlinkClick xmlns:r="http://schemas.openxmlformats.org/officeDocument/2006/relationships" r:id="rId6"/>
            <a:extLst>
              <a:ext uri="{FF2B5EF4-FFF2-40B4-BE49-F238E27FC236}">
                <a16:creationId xmlns:a16="http://schemas.microsoft.com/office/drawing/2014/main" id="{00000000-0008-0000-0000-000027000000}"/>
              </a:ext>
            </a:extLst>
          </xdr:cNvPr>
          <xdr:cNvSpPr/>
        </xdr:nvSpPr>
        <xdr:spPr>
          <a:xfrm>
            <a:off x="4650474"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Budget</a:t>
            </a:r>
          </a:p>
        </xdr:txBody>
      </xdr:sp>
    </xdr:grpSp>
    <xdr:clientData/>
  </xdr:twoCellAnchor>
  <xdr:twoCellAnchor editAs="oneCell">
    <xdr:from>
      <xdr:col>5</xdr:col>
      <xdr:colOff>171449</xdr:colOff>
      <xdr:row>11</xdr:row>
      <xdr:rowOff>190499</xdr:rowOff>
    </xdr:from>
    <xdr:to>
      <xdr:col>6</xdr:col>
      <xdr:colOff>409574</xdr:colOff>
      <xdr:row>16</xdr:row>
      <xdr:rowOff>85724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3219449" y="2447924"/>
          <a:ext cx="847725" cy="847725"/>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10</xdr:col>
      <xdr:colOff>236220</xdr:colOff>
      <xdr:row>1</xdr:row>
      <xdr:rowOff>63246</xdr:rowOff>
    </xdr:from>
    <xdr:to>
      <xdr:col>11</xdr:col>
      <xdr:colOff>460996</xdr:colOff>
      <xdr:row>2</xdr:row>
      <xdr:rowOff>99591</xdr:rowOff>
    </xdr:to>
    <xdr:sp macro="" textlink="">
      <xdr:nvSpPr>
        <xdr:cNvPr id="17" name="Rounded Rectangle 38">
          <a:hlinkClick xmlns:r="http://schemas.openxmlformats.org/officeDocument/2006/relationships" r:id="rId8"/>
          <a:extLst>
            <a:ext uri="{FF2B5EF4-FFF2-40B4-BE49-F238E27FC236}">
              <a16:creationId xmlns:a16="http://schemas.microsoft.com/office/drawing/2014/main" id="{59F35BFC-E862-44CF-A6E9-49DE45CA19CE}"/>
            </a:ext>
          </a:extLst>
        </xdr:cNvPr>
        <xdr:cNvSpPr/>
      </xdr:nvSpPr>
      <xdr:spPr>
        <a:xfrm>
          <a:off x="6484620" y="398526"/>
          <a:ext cx="849616" cy="228369"/>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Schedule</a:t>
          </a:r>
        </a:p>
      </xdr:txBody>
    </xdr:sp>
    <xdr:clientData/>
  </xdr:twoCellAnchor>
  <xdr:twoCellAnchor>
    <xdr:from>
      <xdr:col>8</xdr:col>
      <xdr:colOff>586740</xdr:colOff>
      <xdr:row>1</xdr:row>
      <xdr:rowOff>67818</xdr:rowOff>
    </xdr:from>
    <xdr:to>
      <xdr:col>10</xdr:col>
      <xdr:colOff>185774</xdr:colOff>
      <xdr:row>2</xdr:row>
      <xdr:rowOff>104163</xdr:rowOff>
    </xdr:to>
    <xdr:sp macro="" textlink="">
      <xdr:nvSpPr>
        <xdr:cNvPr id="18" name="Rounded Rectangle 11">
          <a:hlinkClick xmlns:r="http://schemas.openxmlformats.org/officeDocument/2006/relationships" r:id="rId9"/>
          <a:extLst>
            <a:ext uri="{FF2B5EF4-FFF2-40B4-BE49-F238E27FC236}">
              <a16:creationId xmlns:a16="http://schemas.microsoft.com/office/drawing/2014/main" id="{5E635866-BFD7-4240-9419-97243829232A}"/>
            </a:ext>
          </a:extLst>
        </xdr:cNvPr>
        <xdr:cNvSpPr/>
      </xdr:nvSpPr>
      <xdr:spPr>
        <a:xfrm>
          <a:off x="5585460" y="403098"/>
          <a:ext cx="848714" cy="228369"/>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Calculator</a:t>
          </a:r>
        </a:p>
      </xdr:txBody>
    </xdr:sp>
    <xdr:clientData/>
  </xdr:twoCellAnchor>
  <xdr:twoCellAnchor editAs="oneCell">
    <xdr:from>
      <xdr:col>9</xdr:col>
      <xdr:colOff>38100</xdr:colOff>
      <xdr:row>0</xdr:row>
      <xdr:rowOff>12700</xdr:rowOff>
    </xdr:from>
    <xdr:to>
      <xdr:col>12</xdr:col>
      <xdr:colOff>74786</xdr:colOff>
      <xdr:row>0</xdr:row>
      <xdr:rowOff>417875</xdr:rowOff>
    </xdr:to>
    <xdr:pic>
      <xdr:nvPicPr>
        <xdr:cNvPr id="16" name="Picture 15">
          <a:extLst>
            <a:ext uri="{FF2B5EF4-FFF2-40B4-BE49-F238E27FC236}">
              <a16:creationId xmlns:a16="http://schemas.microsoft.com/office/drawing/2014/main" id="{F09E8F44-8A14-B347-85EC-BE4B205D61C1}"/>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xdr:blipFill>
      <xdr:spPr>
        <a:xfrm>
          <a:off x="6324600" y="12700"/>
          <a:ext cx="2132186" cy="4051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19050</xdr:rowOff>
    </xdr:from>
    <xdr:to>
      <xdr:col>13</xdr:col>
      <xdr:colOff>235</xdr:colOff>
      <xdr:row>3</xdr:row>
      <xdr:rowOff>2515</xdr:rowOff>
    </xdr:to>
    <xdr:grpSp>
      <xdr:nvGrpSpPr>
        <xdr:cNvPr id="28" name="Group 27">
          <a:extLst>
            <a:ext uri="{FF2B5EF4-FFF2-40B4-BE49-F238E27FC236}">
              <a16:creationId xmlns:a16="http://schemas.microsoft.com/office/drawing/2014/main" id="{00000000-0008-0000-0200-00001C000000}"/>
            </a:ext>
          </a:extLst>
        </xdr:cNvPr>
        <xdr:cNvGrpSpPr/>
      </xdr:nvGrpSpPr>
      <xdr:grpSpPr>
        <a:xfrm>
          <a:off x="0" y="460583"/>
          <a:ext cx="9842142" cy="360904"/>
          <a:chOff x="0" y="361950"/>
          <a:chExt cx="9567511" cy="373990"/>
        </a:xfrm>
      </xdr:grpSpPr>
      <xdr:grpSp>
        <xdr:nvGrpSpPr>
          <xdr:cNvPr id="29" name="Group 28">
            <a:extLst>
              <a:ext uri="{FF2B5EF4-FFF2-40B4-BE49-F238E27FC236}">
                <a16:creationId xmlns:a16="http://schemas.microsoft.com/office/drawing/2014/main" id="{00000000-0008-0000-0200-00001D000000}"/>
              </a:ext>
            </a:extLst>
          </xdr:cNvPr>
          <xdr:cNvGrpSpPr/>
        </xdr:nvGrpSpPr>
        <xdr:grpSpPr>
          <a:xfrm>
            <a:off x="0" y="361950"/>
            <a:ext cx="9567511" cy="373990"/>
            <a:chOff x="14883" y="1897754"/>
            <a:chExt cx="9533074" cy="365760"/>
          </a:xfrm>
        </xdr:grpSpPr>
        <xdr:sp macro="" textlink="">
          <xdr:nvSpPr>
            <xdr:cNvPr id="38" name="Rectangle 37">
              <a:extLst>
                <a:ext uri="{FF2B5EF4-FFF2-40B4-BE49-F238E27FC236}">
                  <a16:creationId xmlns:a16="http://schemas.microsoft.com/office/drawing/2014/main" id="{00000000-0008-0000-0200-000026000000}"/>
                </a:ext>
              </a:extLst>
            </xdr:cNvPr>
            <xdr:cNvSpPr/>
          </xdr:nvSpPr>
          <xdr:spPr>
            <a:xfrm>
              <a:off x="15026" y="1897754"/>
              <a:ext cx="9532698" cy="365760"/>
            </a:xfrm>
            <a:prstGeom prst="rect">
              <a:avLst/>
            </a:prstGeom>
            <a:solidFill>
              <a:schemeClr val="accent5">
                <a:lumMod val="40000"/>
                <a:lumOff val="60000"/>
              </a:schemeClr>
            </a:solidFill>
            <a:ln w="222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9" name="Straight Connector 38">
              <a:extLst>
                <a:ext uri="{FF2B5EF4-FFF2-40B4-BE49-F238E27FC236}">
                  <a16:creationId xmlns:a16="http://schemas.microsoft.com/office/drawing/2014/main" id="{00000000-0008-0000-0200-000027000000}"/>
                </a:ext>
              </a:extLst>
            </xdr:cNvPr>
            <xdr:cNvCxnSpPr/>
          </xdr:nvCxnSpPr>
          <xdr:spPr>
            <a:xfrm>
              <a:off x="14883" y="2263514"/>
              <a:ext cx="9533074" cy="0"/>
            </a:xfrm>
            <a:prstGeom prst="line">
              <a:avLst/>
            </a:prstGeom>
            <a:ln w="28575"/>
          </xdr:spPr>
          <xdr:style>
            <a:lnRef idx="3">
              <a:schemeClr val="accent1"/>
            </a:lnRef>
            <a:fillRef idx="0">
              <a:schemeClr val="accent1"/>
            </a:fillRef>
            <a:effectRef idx="2">
              <a:schemeClr val="accent1"/>
            </a:effectRef>
            <a:fontRef idx="minor">
              <a:schemeClr val="tx1"/>
            </a:fontRef>
          </xdr:style>
        </xdr:cxnSp>
      </xdr:grpSp>
      <xdr:sp macro="" textlink="">
        <xdr:nvSpPr>
          <xdr:cNvPr id="30" name="Rounded Rectangle 29">
            <a:hlinkClick xmlns:r="http://schemas.openxmlformats.org/officeDocument/2006/relationships" r:id="rId1"/>
            <a:extLst>
              <a:ext uri="{FF2B5EF4-FFF2-40B4-BE49-F238E27FC236}">
                <a16:creationId xmlns:a16="http://schemas.microsoft.com/office/drawing/2014/main" id="{00000000-0008-0000-0200-00001E000000}"/>
              </a:ext>
            </a:extLst>
          </xdr:cNvPr>
          <xdr:cNvSpPr/>
        </xdr:nvSpPr>
        <xdr:spPr>
          <a:xfrm>
            <a:off x="102369"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Home</a:t>
            </a:r>
          </a:p>
        </xdr:txBody>
      </xdr:sp>
      <xdr:sp macro="" textlink="">
        <xdr:nvSpPr>
          <xdr:cNvPr id="31" name="Rounded Rectangle 30">
            <a:hlinkClick xmlns:r="http://schemas.openxmlformats.org/officeDocument/2006/relationships" r:id="rId2"/>
            <a:extLst>
              <a:ext uri="{FF2B5EF4-FFF2-40B4-BE49-F238E27FC236}">
                <a16:creationId xmlns:a16="http://schemas.microsoft.com/office/drawing/2014/main" id="{00000000-0008-0000-0200-00001F000000}"/>
              </a:ext>
            </a:extLst>
          </xdr:cNvPr>
          <xdr:cNvSpPr/>
        </xdr:nvSpPr>
        <xdr:spPr>
          <a:xfrm>
            <a:off x="883974" y="416447"/>
            <a:ext cx="109728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Personal Data</a:t>
            </a:r>
          </a:p>
        </xdr:txBody>
      </xdr:sp>
      <xdr:sp macro="" textlink="">
        <xdr:nvSpPr>
          <xdr:cNvPr id="32" name="Rounded Rectangle 31">
            <a:hlinkClick xmlns:r="http://schemas.openxmlformats.org/officeDocument/2006/relationships" r:id="rId3"/>
            <a:extLst>
              <a:ext uri="{FF2B5EF4-FFF2-40B4-BE49-F238E27FC236}">
                <a16:creationId xmlns:a16="http://schemas.microsoft.com/office/drawing/2014/main" id="{00000000-0008-0000-0200-000020000000}"/>
              </a:ext>
            </a:extLst>
          </xdr:cNvPr>
          <xdr:cNvSpPr/>
        </xdr:nvSpPr>
        <xdr:spPr>
          <a:xfrm>
            <a:off x="2031339" y="416447"/>
            <a:ext cx="914400" cy="237744"/>
          </a:xfrm>
          <a:prstGeom prst="roundRec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en-US" sz="1100" b="1"/>
              <a:t>Net Worth</a:t>
            </a:r>
          </a:p>
        </xdr:txBody>
      </xdr:sp>
      <xdr:sp macro="" textlink="">
        <xdr:nvSpPr>
          <xdr:cNvPr id="33" name="Rounded Rectangle 32">
            <a:hlinkClick xmlns:r="http://schemas.openxmlformats.org/officeDocument/2006/relationships" r:id="rId4"/>
            <a:extLst>
              <a:ext uri="{FF2B5EF4-FFF2-40B4-BE49-F238E27FC236}">
                <a16:creationId xmlns:a16="http://schemas.microsoft.com/office/drawing/2014/main" id="{00000000-0008-0000-0200-000021000000}"/>
              </a:ext>
            </a:extLst>
          </xdr:cNvPr>
          <xdr:cNvSpPr/>
        </xdr:nvSpPr>
        <xdr:spPr>
          <a:xfrm>
            <a:off x="2995824"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Income</a:t>
            </a:r>
          </a:p>
        </xdr:txBody>
      </xdr:sp>
      <xdr:sp macro="" textlink="">
        <xdr:nvSpPr>
          <xdr:cNvPr id="34" name="Rounded Rectangle 33">
            <a:hlinkClick xmlns:r="http://schemas.openxmlformats.org/officeDocument/2006/relationships" r:id="rId5"/>
            <a:extLst>
              <a:ext uri="{FF2B5EF4-FFF2-40B4-BE49-F238E27FC236}">
                <a16:creationId xmlns:a16="http://schemas.microsoft.com/office/drawing/2014/main" id="{00000000-0008-0000-0200-000022000000}"/>
              </a:ext>
            </a:extLst>
          </xdr:cNvPr>
          <xdr:cNvSpPr/>
        </xdr:nvSpPr>
        <xdr:spPr>
          <a:xfrm>
            <a:off x="3777429" y="416447"/>
            <a:ext cx="82296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Expenses</a:t>
            </a:r>
          </a:p>
        </xdr:txBody>
      </xdr:sp>
      <xdr:sp macro="" textlink="">
        <xdr:nvSpPr>
          <xdr:cNvPr id="35" name="Rounded Rectangle 34">
            <a:hlinkClick xmlns:r="http://schemas.openxmlformats.org/officeDocument/2006/relationships" r:id="rId6"/>
            <a:extLst>
              <a:ext uri="{FF2B5EF4-FFF2-40B4-BE49-F238E27FC236}">
                <a16:creationId xmlns:a16="http://schemas.microsoft.com/office/drawing/2014/main" id="{00000000-0008-0000-0200-000023000000}"/>
              </a:ext>
            </a:extLst>
          </xdr:cNvPr>
          <xdr:cNvSpPr/>
        </xdr:nvSpPr>
        <xdr:spPr>
          <a:xfrm>
            <a:off x="4650474"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Budget</a:t>
            </a:r>
          </a:p>
        </xdr:txBody>
      </xdr:sp>
    </xdr:grpSp>
    <xdr:clientData/>
  </xdr:twoCellAnchor>
  <xdr:twoCellAnchor>
    <xdr:from>
      <xdr:col>8</xdr:col>
      <xdr:colOff>990600</xdr:colOff>
      <xdr:row>1</xdr:row>
      <xdr:rowOff>64770</xdr:rowOff>
    </xdr:from>
    <xdr:to>
      <xdr:col>9</xdr:col>
      <xdr:colOff>400036</xdr:colOff>
      <xdr:row>2</xdr:row>
      <xdr:rowOff>102639</xdr:rowOff>
    </xdr:to>
    <xdr:sp macro="" textlink="">
      <xdr:nvSpPr>
        <xdr:cNvPr id="15" name="Rounded Rectangle 38">
          <a:hlinkClick xmlns:r="http://schemas.openxmlformats.org/officeDocument/2006/relationships" r:id="rId7"/>
          <a:extLst>
            <a:ext uri="{FF2B5EF4-FFF2-40B4-BE49-F238E27FC236}">
              <a16:creationId xmlns:a16="http://schemas.microsoft.com/office/drawing/2014/main" id="{51F72CBB-D76F-447D-A607-A17DDF618483}"/>
            </a:ext>
          </a:extLst>
        </xdr:cNvPr>
        <xdr:cNvSpPr/>
      </xdr:nvSpPr>
      <xdr:spPr>
        <a:xfrm>
          <a:off x="6515100" y="400050"/>
          <a:ext cx="849616" cy="228369"/>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Schedule</a:t>
          </a:r>
        </a:p>
      </xdr:txBody>
    </xdr:sp>
    <xdr:clientData/>
  </xdr:twoCellAnchor>
  <xdr:twoCellAnchor>
    <xdr:from>
      <xdr:col>8</xdr:col>
      <xdr:colOff>91440</xdr:colOff>
      <xdr:row>1</xdr:row>
      <xdr:rowOff>69342</xdr:rowOff>
    </xdr:from>
    <xdr:to>
      <xdr:col>8</xdr:col>
      <xdr:colOff>940154</xdr:colOff>
      <xdr:row>2</xdr:row>
      <xdr:rowOff>107211</xdr:rowOff>
    </xdr:to>
    <xdr:sp macro="" textlink="">
      <xdr:nvSpPr>
        <xdr:cNvPr id="16" name="Rounded Rectangle 11">
          <a:hlinkClick xmlns:r="http://schemas.openxmlformats.org/officeDocument/2006/relationships" r:id="rId8"/>
          <a:extLst>
            <a:ext uri="{FF2B5EF4-FFF2-40B4-BE49-F238E27FC236}">
              <a16:creationId xmlns:a16="http://schemas.microsoft.com/office/drawing/2014/main" id="{4A1125AE-05C7-4E73-966D-1C222E804170}"/>
            </a:ext>
          </a:extLst>
        </xdr:cNvPr>
        <xdr:cNvSpPr/>
      </xdr:nvSpPr>
      <xdr:spPr>
        <a:xfrm>
          <a:off x="5615940" y="404622"/>
          <a:ext cx="848714" cy="228369"/>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Calculator</a:t>
          </a:r>
        </a:p>
      </xdr:txBody>
    </xdr:sp>
    <xdr:clientData/>
  </xdr:twoCellAnchor>
  <xdr:twoCellAnchor editAs="oneCell">
    <xdr:from>
      <xdr:col>10</xdr:col>
      <xdr:colOff>201776</xdr:colOff>
      <xdr:row>0</xdr:row>
      <xdr:rowOff>11869</xdr:rowOff>
    </xdr:from>
    <xdr:to>
      <xdr:col>13</xdr:col>
      <xdr:colOff>90691</xdr:colOff>
      <xdr:row>0</xdr:row>
      <xdr:rowOff>417044</xdr:rowOff>
    </xdr:to>
    <xdr:pic>
      <xdr:nvPicPr>
        <xdr:cNvPr id="17" name="Picture 16">
          <a:extLst>
            <a:ext uri="{FF2B5EF4-FFF2-40B4-BE49-F238E27FC236}">
              <a16:creationId xmlns:a16="http://schemas.microsoft.com/office/drawing/2014/main" id="{23242B04-7AA3-7F47-A6F0-0B7CF91874EC}"/>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xdr:blipFill>
      <xdr:spPr>
        <a:xfrm>
          <a:off x="8901869" y="11869"/>
          <a:ext cx="2132186" cy="4051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19050</xdr:rowOff>
    </xdr:from>
    <xdr:to>
      <xdr:col>8</xdr:col>
      <xdr:colOff>199</xdr:colOff>
      <xdr:row>3</xdr:row>
      <xdr:rowOff>2515</xdr:rowOff>
    </xdr:to>
    <xdr:grpSp>
      <xdr:nvGrpSpPr>
        <xdr:cNvPr id="28" name="Group 27">
          <a:extLst>
            <a:ext uri="{FF2B5EF4-FFF2-40B4-BE49-F238E27FC236}">
              <a16:creationId xmlns:a16="http://schemas.microsoft.com/office/drawing/2014/main" id="{00000000-0008-0000-0300-00001C000000}"/>
            </a:ext>
          </a:extLst>
        </xdr:cNvPr>
        <xdr:cNvGrpSpPr/>
      </xdr:nvGrpSpPr>
      <xdr:grpSpPr>
        <a:xfrm>
          <a:off x="0" y="461010"/>
          <a:ext cx="8915599" cy="356845"/>
          <a:chOff x="0" y="361950"/>
          <a:chExt cx="8626898" cy="373990"/>
        </a:xfrm>
      </xdr:grpSpPr>
      <xdr:grpSp>
        <xdr:nvGrpSpPr>
          <xdr:cNvPr id="29" name="Group 28">
            <a:extLst>
              <a:ext uri="{FF2B5EF4-FFF2-40B4-BE49-F238E27FC236}">
                <a16:creationId xmlns:a16="http://schemas.microsoft.com/office/drawing/2014/main" id="{00000000-0008-0000-0300-00001D000000}"/>
              </a:ext>
            </a:extLst>
          </xdr:cNvPr>
          <xdr:cNvGrpSpPr/>
        </xdr:nvGrpSpPr>
        <xdr:grpSpPr>
          <a:xfrm>
            <a:off x="0" y="361950"/>
            <a:ext cx="8626898" cy="373990"/>
            <a:chOff x="14883" y="1897754"/>
            <a:chExt cx="8595846" cy="365760"/>
          </a:xfrm>
        </xdr:grpSpPr>
        <xdr:sp macro="" textlink="">
          <xdr:nvSpPr>
            <xdr:cNvPr id="38" name="Rectangle 37">
              <a:extLst>
                <a:ext uri="{FF2B5EF4-FFF2-40B4-BE49-F238E27FC236}">
                  <a16:creationId xmlns:a16="http://schemas.microsoft.com/office/drawing/2014/main" id="{00000000-0008-0000-0300-000026000000}"/>
                </a:ext>
              </a:extLst>
            </xdr:cNvPr>
            <xdr:cNvSpPr/>
          </xdr:nvSpPr>
          <xdr:spPr>
            <a:xfrm>
              <a:off x="15025" y="1897754"/>
              <a:ext cx="8595507" cy="365760"/>
            </a:xfrm>
            <a:prstGeom prst="rect">
              <a:avLst/>
            </a:prstGeom>
            <a:solidFill>
              <a:schemeClr val="accent5">
                <a:lumMod val="40000"/>
                <a:lumOff val="60000"/>
              </a:schemeClr>
            </a:solidFill>
            <a:ln w="222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9" name="Straight Connector 38">
              <a:extLst>
                <a:ext uri="{FF2B5EF4-FFF2-40B4-BE49-F238E27FC236}">
                  <a16:creationId xmlns:a16="http://schemas.microsoft.com/office/drawing/2014/main" id="{00000000-0008-0000-0300-000027000000}"/>
                </a:ext>
              </a:extLst>
            </xdr:cNvPr>
            <xdr:cNvCxnSpPr/>
          </xdr:nvCxnSpPr>
          <xdr:spPr>
            <a:xfrm>
              <a:off x="14883" y="2263514"/>
              <a:ext cx="8595846" cy="0"/>
            </a:xfrm>
            <a:prstGeom prst="line">
              <a:avLst/>
            </a:prstGeom>
            <a:ln w="28575"/>
          </xdr:spPr>
          <xdr:style>
            <a:lnRef idx="3">
              <a:schemeClr val="accent1"/>
            </a:lnRef>
            <a:fillRef idx="0">
              <a:schemeClr val="accent1"/>
            </a:fillRef>
            <a:effectRef idx="2">
              <a:schemeClr val="accent1"/>
            </a:effectRef>
            <a:fontRef idx="minor">
              <a:schemeClr val="tx1"/>
            </a:fontRef>
          </xdr:style>
        </xdr:cxnSp>
      </xdr:grpSp>
      <xdr:sp macro="" textlink="">
        <xdr:nvSpPr>
          <xdr:cNvPr id="30" name="Rounded Rectangle 29">
            <a:hlinkClick xmlns:r="http://schemas.openxmlformats.org/officeDocument/2006/relationships" r:id="rId1"/>
            <a:extLst>
              <a:ext uri="{FF2B5EF4-FFF2-40B4-BE49-F238E27FC236}">
                <a16:creationId xmlns:a16="http://schemas.microsoft.com/office/drawing/2014/main" id="{00000000-0008-0000-0300-00001E000000}"/>
              </a:ext>
            </a:extLst>
          </xdr:cNvPr>
          <xdr:cNvSpPr/>
        </xdr:nvSpPr>
        <xdr:spPr>
          <a:xfrm>
            <a:off x="102369"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Home</a:t>
            </a:r>
          </a:p>
        </xdr:txBody>
      </xdr:sp>
      <xdr:sp macro="" textlink="">
        <xdr:nvSpPr>
          <xdr:cNvPr id="31" name="Rounded Rectangle 30">
            <a:hlinkClick xmlns:r="http://schemas.openxmlformats.org/officeDocument/2006/relationships" r:id="rId2"/>
            <a:extLst>
              <a:ext uri="{FF2B5EF4-FFF2-40B4-BE49-F238E27FC236}">
                <a16:creationId xmlns:a16="http://schemas.microsoft.com/office/drawing/2014/main" id="{00000000-0008-0000-0300-00001F000000}"/>
              </a:ext>
            </a:extLst>
          </xdr:cNvPr>
          <xdr:cNvSpPr/>
        </xdr:nvSpPr>
        <xdr:spPr>
          <a:xfrm>
            <a:off x="883974" y="416447"/>
            <a:ext cx="109728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Personal Data</a:t>
            </a:r>
          </a:p>
        </xdr:txBody>
      </xdr:sp>
      <xdr:sp macro="" textlink="">
        <xdr:nvSpPr>
          <xdr:cNvPr id="32" name="Rounded Rectangle 31">
            <a:hlinkClick xmlns:r="http://schemas.openxmlformats.org/officeDocument/2006/relationships" r:id="rId3"/>
            <a:extLst>
              <a:ext uri="{FF2B5EF4-FFF2-40B4-BE49-F238E27FC236}">
                <a16:creationId xmlns:a16="http://schemas.microsoft.com/office/drawing/2014/main" id="{00000000-0008-0000-0300-000020000000}"/>
              </a:ext>
            </a:extLst>
          </xdr:cNvPr>
          <xdr:cNvSpPr/>
        </xdr:nvSpPr>
        <xdr:spPr>
          <a:xfrm>
            <a:off x="2031339" y="416447"/>
            <a:ext cx="91440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Net Worth</a:t>
            </a:r>
          </a:p>
        </xdr:txBody>
      </xdr:sp>
      <xdr:sp macro="" textlink="">
        <xdr:nvSpPr>
          <xdr:cNvPr id="33" name="Rounded Rectangle 32">
            <a:hlinkClick xmlns:r="http://schemas.openxmlformats.org/officeDocument/2006/relationships" r:id="rId4"/>
            <a:extLst>
              <a:ext uri="{FF2B5EF4-FFF2-40B4-BE49-F238E27FC236}">
                <a16:creationId xmlns:a16="http://schemas.microsoft.com/office/drawing/2014/main" id="{00000000-0008-0000-0300-000021000000}"/>
              </a:ext>
            </a:extLst>
          </xdr:cNvPr>
          <xdr:cNvSpPr/>
        </xdr:nvSpPr>
        <xdr:spPr>
          <a:xfrm>
            <a:off x="2995824" y="416447"/>
            <a:ext cx="731520" cy="237744"/>
          </a:xfrm>
          <a:prstGeom prst="roundRec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en-US" sz="1100" b="1"/>
              <a:t>Income</a:t>
            </a:r>
          </a:p>
        </xdr:txBody>
      </xdr:sp>
      <xdr:sp macro="" textlink="">
        <xdr:nvSpPr>
          <xdr:cNvPr id="34" name="Rounded Rectangle 33">
            <a:hlinkClick xmlns:r="http://schemas.openxmlformats.org/officeDocument/2006/relationships" r:id="rId5"/>
            <a:extLst>
              <a:ext uri="{FF2B5EF4-FFF2-40B4-BE49-F238E27FC236}">
                <a16:creationId xmlns:a16="http://schemas.microsoft.com/office/drawing/2014/main" id="{00000000-0008-0000-0300-000022000000}"/>
              </a:ext>
            </a:extLst>
          </xdr:cNvPr>
          <xdr:cNvSpPr/>
        </xdr:nvSpPr>
        <xdr:spPr>
          <a:xfrm>
            <a:off x="3777429" y="416447"/>
            <a:ext cx="82296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Expenses</a:t>
            </a:r>
          </a:p>
        </xdr:txBody>
      </xdr:sp>
      <xdr:sp macro="" textlink="">
        <xdr:nvSpPr>
          <xdr:cNvPr id="35" name="Rounded Rectangle 34">
            <a:hlinkClick xmlns:r="http://schemas.openxmlformats.org/officeDocument/2006/relationships" r:id="rId6"/>
            <a:extLst>
              <a:ext uri="{FF2B5EF4-FFF2-40B4-BE49-F238E27FC236}">
                <a16:creationId xmlns:a16="http://schemas.microsoft.com/office/drawing/2014/main" id="{00000000-0008-0000-0300-000023000000}"/>
              </a:ext>
            </a:extLst>
          </xdr:cNvPr>
          <xdr:cNvSpPr/>
        </xdr:nvSpPr>
        <xdr:spPr>
          <a:xfrm>
            <a:off x="4650474"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Budget</a:t>
            </a:r>
          </a:p>
        </xdr:txBody>
      </xdr:sp>
    </xdr:grpSp>
    <xdr:clientData/>
  </xdr:twoCellAnchor>
  <xdr:twoCellAnchor>
    <xdr:from>
      <xdr:col>5</xdr:col>
      <xdr:colOff>662940</xdr:colOff>
      <xdr:row>1</xdr:row>
      <xdr:rowOff>64770</xdr:rowOff>
    </xdr:from>
    <xdr:to>
      <xdr:col>5</xdr:col>
      <xdr:colOff>1512556</xdr:colOff>
      <xdr:row>2</xdr:row>
      <xdr:rowOff>102639</xdr:rowOff>
    </xdr:to>
    <xdr:sp macro="" textlink="">
      <xdr:nvSpPr>
        <xdr:cNvPr id="15" name="Rounded Rectangle 38">
          <a:hlinkClick xmlns:r="http://schemas.openxmlformats.org/officeDocument/2006/relationships" r:id="rId7"/>
          <a:extLst>
            <a:ext uri="{FF2B5EF4-FFF2-40B4-BE49-F238E27FC236}">
              <a16:creationId xmlns:a16="http://schemas.microsoft.com/office/drawing/2014/main" id="{0EF607D7-DF42-41F2-BA1A-BE30AFF5ED37}"/>
            </a:ext>
          </a:extLst>
        </xdr:cNvPr>
        <xdr:cNvSpPr/>
      </xdr:nvSpPr>
      <xdr:spPr>
        <a:xfrm>
          <a:off x="6515100" y="400050"/>
          <a:ext cx="849616" cy="228369"/>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Schedule</a:t>
          </a:r>
        </a:p>
      </xdr:txBody>
    </xdr:sp>
    <xdr:clientData/>
  </xdr:twoCellAnchor>
  <xdr:twoCellAnchor>
    <xdr:from>
      <xdr:col>4</xdr:col>
      <xdr:colOff>746760</xdr:colOff>
      <xdr:row>1</xdr:row>
      <xdr:rowOff>69342</xdr:rowOff>
    </xdr:from>
    <xdr:to>
      <xdr:col>5</xdr:col>
      <xdr:colOff>612494</xdr:colOff>
      <xdr:row>2</xdr:row>
      <xdr:rowOff>107211</xdr:rowOff>
    </xdr:to>
    <xdr:sp macro="" textlink="">
      <xdr:nvSpPr>
        <xdr:cNvPr id="16" name="Rounded Rectangle 11">
          <a:hlinkClick xmlns:r="http://schemas.openxmlformats.org/officeDocument/2006/relationships" r:id="rId8"/>
          <a:extLst>
            <a:ext uri="{FF2B5EF4-FFF2-40B4-BE49-F238E27FC236}">
              <a16:creationId xmlns:a16="http://schemas.microsoft.com/office/drawing/2014/main" id="{76333027-56D6-4397-B45F-BEB782A525B0}"/>
            </a:ext>
          </a:extLst>
        </xdr:cNvPr>
        <xdr:cNvSpPr/>
      </xdr:nvSpPr>
      <xdr:spPr>
        <a:xfrm>
          <a:off x="5615940" y="404622"/>
          <a:ext cx="848714" cy="228369"/>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Calculator</a:t>
          </a:r>
        </a:p>
      </xdr:txBody>
    </xdr:sp>
    <xdr:clientData/>
  </xdr:twoCellAnchor>
  <xdr:twoCellAnchor editAs="oneCell">
    <xdr:from>
      <xdr:col>5</xdr:col>
      <xdr:colOff>1270000</xdr:colOff>
      <xdr:row>0</xdr:row>
      <xdr:rowOff>25400</xdr:rowOff>
    </xdr:from>
    <xdr:to>
      <xdr:col>7</xdr:col>
      <xdr:colOff>303386</xdr:colOff>
      <xdr:row>0</xdr:row>
      <xdr:rowOff>430575</xdr:rowOff>
    </xdr:to>
    <xdr:pic>
      <xdr:nvPicPr>
        <xdr:cNvPr id="17" name="Picture 16">
          <a:extLst>
            <a:ext uri="{FF2B5EF4-FFF2-40B4-BE49-F238E27FC236}">
              <a16:creationId xmlns:a16="http://schemas.microsoft.com/office/drawing/2014/main" id="{C6D4CACA-5533-A94C-8345-135B568DFC0A}"/>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xdr:blipFill>
      <xdr:spPr>
        <a:xfrm>
          <a:off x="7772400" y="25400"/>
          <a:ext cx="2132186" cy="4051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19050</xdr:rowOff>
    </xdr:from>
    <xdr:to>
      <xdr:col>11</xdr:col>
      <xdr:colOff>244</xdr:colOff>
      <xdr:row>3</xdr:row>
      <xdr:rowOff>2515</xdr:rowOff>
    </xdr:to>
    <xdr:grpSp>
      <xdr:nvGrpSpPr>
        <xdr:cNvPr id="16" name="Group 15">
          <a:extLst>
            <a:ext uri="{FF2B5EF4-FFF2-40B4-BE49-F238E27FC236}">
              <a16:creationId xmlns:a16="http://schemas.microsoft.com/office/drawing/2014/main" id="{00000000-0008-0000-0400-000010000000}"/>
            </a:ext>
          </a:extLst>
        </xdr:cNvPr>
        <xdr:cNvGrpSpPr/>
      </xdr:nvGrpSpPr>
      <xdr:grpSpPr>
        <a:xfrm>
          <a:off x="0" y="461010"/>
          <a:ext cx="10096744" cy="356845"/>
          <a:chOff x="0" y="361950"/>
          <a:chExt cx="9776537" cy="373990"/>
        </a:xfrm>
      </xdr:grpSpPr>
      <xdr:grpSp>
        <xdr:nvGrpSpPr>
          <xdr:cNvPr id="17" name="Group 16">
            <a:extLst>
              <a:ext uri="{FF2B5EF4-FFF2-40B4-BE49-F238E27FC236}">
                <a16:creationId xmlns:a16="http://schemas.microsoft.com/office/drawing/2014/main" id="{00000000-0008-0000-0400-000011000000}"/>
              </a:ext>
            </a:extLst>
          </xdr:cNvPr>
          <xdr:cNvGrpSpPr/>
        </xdr:nvGrpSpPr>
        <xdr:grpSpPr>
          <a:xfrm>
            <a:off x="0" y="361950"/>
            <a:ext cx="9776537" cy="373990"/>
            <a:chOff x="14883" y="1897754"/>
            <a:chExt cx="9741347" cy="365760"/>
          </a:xfrm>
        </xdr:grpSpPr>
        <xdr:sp macro="" textlink="">
          <xdr:nvSpPr>
            <xdr:cNvPr id="26" name="Rectangle 25">
              <a:extLst>
                <a:ext uri="{FF2B5EF4-FFF2-40B4-BE49-F238E27FC236}">
                  <a16:creationId xmlns:a16="http://schemas.microsoft.com/office/drawing/2014/main" id="{00000000-0008-0000-0400-00001A000000}"/>
                </a:ext>
              </a:extLst>
            </xdr:cNvPr>
            <xdr:cNvSpPr/>
          </xdr:nvSpPr>
          <xdr:spPr>
            <a:xfrm>
              <a:off x="15026" y="1897754"/>
              <a:ext cx="9740962" cy="365760"/>
            </a:xfrm>
            <a:prstGeom prst="rect">
              <a:avLst/>
            </a:prstGeom>
            <a:solidFill>
              <a:schemeClr val="accent5">
                <a:lumMod val="40000"/>
                <a:lumOff val="60000"/>
              </a:schemeClr>
            </a:solidFill>
            <a:ln w="222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7" name="Straight Connector 26">
              <a:extLst>
                <a:ext uri="{FF2B5EF4-FFF2-40B4-BE49-F238E27FC236}">
                  <a16:creationId xmlns:a16="http://schemas.microsoft.com/office/drawing/2014/main" id="{00000000-0008-0000-0400-00001B000000}"/>
                </a:ext>
              </a:extLst>
            </xdr:cNvPr>
            <xdr:cNvCxnSpPr/>
          </xdr:nvCxnSpPr>
          <xdr:spPr>
            <a:xfrm>
              <a:off x="14883" y="2263514"/>
              <a:ext cx="9741347" cy="0"/>
            </a:xfrm>
            <a:prstGeom prst="line">
              <a:avLst/>
            </a:prstGeom>
            <a:ln w="28575"/>
          </xdr:spPr>
          <xdr:style>
            <a:lnRef idx="3">
              <a:schemeClr val="accent1"/>
            </a:lnRef>
            <a:fillRef idx="0">
              <a:schemeClr val="accent1"/>
            </a:fillRef>
            <a:effectRef idx="2">
              <a:schemeClr val="accent1"/>
            </a:effectRef>
            <a:fontRef idx="minor">
              <a:schemeClr val="tx1"/>
            </a:fontRef>
          </xdr:style>
        </xdr:cxnSp>
      </xdr:grpSp>
      <xdr:sp macro="" textlink="">
        <xdr:nvSpPr>
          <xdr:cNvPr id="18" name="Rounded Rectangle 17">
            <a:hlinkClick xmlns:r="http://schemas.openxmlformats.org/officeDocument/2006/relationships" r:id="rId1"/>
            <a:extLst>
              <a:ext uri="{FF2B5EF4-FFF2-40B4-BE49-F238E27FC236}">
                <a16:creationId xmlns:a16="http://schemas.microsoft.com/office/drawing/2014/main" id="{00000000-0008-0000-0400-000012000000}"/>
              </a:ext>
            </a:extLst>
          </xdr:cNvPr>
          <xdr:cNvSpPr/>
        </xdr:nvSpPr>
        <xdr:spPr>
          <a:xfrm>
            <a:off x="102369"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Home</a:t>
            </a:r>
          </a:p>
        </xdr:txBody>
      </xdr:sp>
      <xdr:sp macro="" textlink="">
        <xdr:nvSpPr>
          <xdr:cNvPr id="19" name="Rounded Rectangle 18">
            <a:hlinkClick xmlns:r="http://schemas.openxmlformats.org/officeDocument/2006/relationships" r:id="rId2"/>
            <a:extLst>
              <a:ext uri="{FF2B5EF4-FFF2-40B4-BE49-F238E27FC236}">
                <a16:creationId xmlns:a16="http://schemas.microsoft.com/office/drawing/2014/main" id="{00000000-0008-0000-0400-000013000000}"/>
              </a:ext>
            </a:extLst>
          </xdr:cNvPr>
          <xdr:cNvSpPr/>
        </xdr:nvSpPr>
        <xdr:spPr>
          <a:xfrm>
            <a:off x="883974" y="416447"/>
            <a:ext cx="109728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Personal Data</a:t>
            </a:r>
          </a:p>
        </xdr:txBody>
      </xdr:sp>
      <xdr:sp macro="" textlink="">
        <xdr:nvSpPr>
          <xdr:cNvPr id="20" name="Rounded Rectangle 19">
            <a:hlinkClick xmlns:r="http://schemas.openxmlformats.org/officeDocument/2006/relationships" r:id="rId3"/>
            <a:extLst>
              <a:ext uri="{FF2B5EF4-FFF2-40B4-BE49-F238E27FC236}">
                <a16:creationId xmlns:a16="http://schemas.microsoft.com/office/drawing/2014/main" id="{00000000-0008-0000-0400-000014000000}"/>
              </a:ext>
            </a:extLst>
          </xdr:cNvPr>
          <xdr:cNvSpPr/>
        </xdr:nvSpPr>
        <xdr:spPr>
          <a:xfrm>
            <a:off x="2031339" y="416447"/>
            <a:ext cx="91440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Net Worth</a:t>
            </a:r>
          </a:p>
        </xdr:txBody>
      </xdr:sp>
      <xdr:sp macro="" textlink="">
        <xdr:nvSpPr>
          <xdr:cNvPr id="21" name="Rounded Rectangle 20">
            <a:hlinkClick xmlns:r="http://schemas.openxmlformats.org/officeDocument/2006/relationships" r:id="rId4"/>
            <a:extLst>
              <a:ext uri="{FF2B5EF4-FFF2-40B4-BE49-F238E27FC236}">
                <a16:creationId xmlns:a16="http://schemas.microsoft.com/office/drawing/2014/main" id="{00000000-0008-0000-0400-000015000000}"/>
              </a:ext>
            </a:extLst>
          </xdr:cNvPr>
          <xdr:cNvSpPr/>
        </xdr:nvSpPr>
        <xdr:spPr>
          <a:xfrm>
            <a:off x="2995824"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Income</a:t>
            </a:r>
          </a:p>
        </xdr:txBody>
      </xdr:sp>
      <xdr:sp macro="" textlink="">
        <xdr:nvSpPr>
          <xdr:cNvPr id="22" name="Rounded Rectangle 21">
            <a:hlinkClick xmlns:r="http://schemas.openxmlformats.org/officeDocument/2006/relationships" r:id="rId5"/>
            <a:extLst>
              <a:ext uri="{FF2B5EF4-FFF2-40B4-BE49-F238E27FC236}">
                <a16:creationId xmlns:a16="http://schemas.microsoft.com/office/drawing/2014/main" id="{00000000-0008-0000-0400-000016000000}"/>
              </a:ext>
            </a:extLst>
          </xdr:cNvPr>
          <xdr:cNvSpPr/>
        </xdr:nvSpPr>
        <xdr:spPr>
          <a:xfrm>
            <a:off x="3777429" y="416447"/>
            <a:ext cx="822960" cy="237744"/>
          </a:xfrm>
          <a:prstGeom prst="roundRec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en-US" sz="1100" b="1"/>
              <a:t>Expenses</a:t>
            </a:r>
          </a:p>
        </xdr:txBody>
      </xdr:sp>
      <xdr:sp macro="" textlink="">
        <xdr:nvSpPr>
          <xdr:cNvPr id="23" name="Rounded Rectangle 22">
            <a:hlinkClick xmlns:r="http://schemas.openxmlformats.org/officeDocument/2006/relationships" r:id="rId6"/>
            <a:extLst>
              <a:ext uri="{FF2B5EF4-FFF2-40B4-BE49-F238E27FC236}">
                <a16:creationId xmlns:a16="http://schemas.microsoft.com/office/drawing/2014/main" id="{00000000-0008-0000-0400-000017000000}"/>
              </a:ext>
            </a:extLst>
          </xdr:cNvPr>
          <xdr:cNvSpPr/>
        </xdr:nvSpPr>
        <xdr:spPr>
          <a:xfrm>
            <a:off x="4650474"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Budget</a:t>
            </a:r>
          </a:p>
        </xdr:txBody>
      </xdr:sp>
    </xdr:grpSp>
    <xdr:clientData/>
  </xdr:twoCellAnchor>
  <xdr:twoCellAnchor>
    <xdr:from>
      <xdr:col>6</xdr:col>
      <xdr:colOff>617220</xdr:colOff>
      <xdr:row>1</xdr:row>
      <xdr:rowOff>64770</xdr:rowOff>
    </xdr:from>
    <xdr:to>
      <xdr:col>7</xdr:col>
      <xdr:colOff>483856</xdr:colOff>
      <xdr:row>2</xdr:row>
      <xdr:rowOff>102639</xdr:rowOff>
    </xdr:to>
    <xdr:sp macro="" textlink="">
      <xdr:nvSpPr>
        <xdr:cNvPr id="15" name="Rounded Rectangle 38">
          <a:hlinkClick xmlns:r="http://schemas.openxmlformats.org/officeDocument/2006/relationships" r:id="rId7"/>
          <a:extLst>
            <a:ext uri="{FF2B5EF4-FFF2-40B4-BE49-F238E27FC236}">
              <a16:creationId xmlns:a16="http://schemas.microsoft.com/office/drawing/2014/main" id="{175AA592-C36A-4C5E-B139-0636C980510B}"/>
            </a:ext>
          </a:extLst>
        </xdr:cNvPr>
        <xdr:cNvSpPr/>
      </xdr:nvSpPr>
      <xdr:spPr>
        <a:xfrm>
          <a:off x="6515100" y="400050"/>
          <a:ext cx="849616" cy="228369"/>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Schedule</a:t>
          </a:r>
        </a:p>
      </xdr:txBody>
    </xdr:sp>
    <xdr:clientData/>
  </xdr:twoCellAnchor>
  <xdr:twoCellAnchor>
    <xdr:from>
      <xdr:col>5</xdr:col>
      <xdr:colOff>701040</xdr:colOff>
      <xdr:row>1</xdr:row>
      <xdr:rowOff>69342</xdr:rowOff>
    </xdr:from>
    <xdr:to>
      <xdr:col>6</xdr:col>
      <xdr:colOff>566774</xdr:colOff>
      <xdr:row>2</xdr:row>
      <xdr:rowOff>107211</xdr:rowOff>
    </xdr:to>
    <xdr:sp macro="" textlink="">
      <xdr:nvSpPr>
        <xdr:cNvPr id="28" name="Rounded Rectangle 11">
          <a:hlinkClick xmlns:r="http://schemas.openxmlformats.org/officeDocument/2006/relationships" r:id="rId8"/>
          <a:extLst>
            <a:ext uri="{FF2B5EF4-FFF2-40B4-BE49-F238E27FC236}">
              <a16:creationId xmlns:a16="http://schemas.microsoft.com/office/drawing/2014/main" id="{EE50E10D-58C0-4E78-83B6-3D8193112AC8}"/>
            </a:ext>
          </a:extLst>
        </xdr:cNvPr>
        <xdr:cNvSpPr/>
      </xdr:nvSpPr>
      <xdr:spPr>
        <a:xfrm>
          <a:off x="5615940" y="404622"/>
          <a:ext cx="848714" cy="228369"/>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Calculator</a:t>
          </a:r>
        </a:p>
      </xdr:txBody>
    </xdr:sp>
    <xdr:clientData/>
  </xdr:twoCellAnchor>
  <xdr:twoCellAnchor editAs="oneCell">
    <xdr:from>
      <xdr:col>8</xdr:col>
      <xdr:colOff>431800</xdr:colOff>
      <xdr:row>0</xdr:row>
      <xdr:rowOff>0</xdr:rowOff>
    </xdr:from>
    <xdr:to>
      <xdr:col>11</xdr:col>
      <xdr:colOff>74786</xdr:colOff>
      <xdr:row>0</xdr:row>
      <xdr:rowOff>405175</xdr:rowOff>
    </xdr:to>
    <xdr:pic>
      <xdr:nvPicPr>
        <xdr:cNvPr id="24" name="Picture 23">
          <a:extLst>
            <a:ext uri="{FF2B5EF4-FFF2-40B4-BE49-F238E27FC236}">
              <a16:creationId xmlns:a16="http://schemas.microsoft.com/office/drawing/2014/main" id="{27EC06BE-F9A7-8544-A3CE-D4BA4CE307D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xdr:blipFill>
      <xdr:spPr>
        <a:xfrm>
          <a:off x="9169400" y="0"/>
          <a:ext cx="2132186" cy="4051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19050</xdr:rowOff>
    </xdr:from>
    <xdr:to>
      <xdr:col>7</xdr:col>
      <xdr:colOff>1</xdr:colOff>
      <xdr:row>3</xdr:row>
      <xdr:rowOff>2515</xdr:rowOff>
    </xdr:to>
    <xdr:grpSp>
      <xdr:nvGrpSpPr>
        <xdr:cNvPr id="28" name="Group 27">
          <a:extLst>
            <a:ext uri="{FF2B5EF4-FFF2-40B4-BE49-F238E27FC236}">
              <a16:creationId xmlns:a16="http://schemas.microsoft.com/office/drawing/2014/main" id="{00000000-0008-0000-0500-00001C000000}"/>
            </a:ext>
          </a:extLst>
        </xdr:cNvPr>
        <xdr:cNvGrpSpPr/>
      </xdr:nvGrpSpPr>
      <xdr:grpSpPr>
        <a:xfrm>
          <a:off x="0" y="460848"/>
          <a:ext cx="7684852" cy="356358"/>
          <a:chOff x="0" y="361950"/>
          <a:chExt cx="7467607" cy="373990"/>
        </a:xfrm>
      </xdr:grpSpPr>
      <xdr:grpSp>
        <xdr:nvGrpSpPr>
          <xdr:cNvPr id="29" name="Group 28">
            <a:extLst>
              <a:ext uri="{FF2B5EF4-FFF2-40B4-BE49-F238E27FC236}">
                <a16:creationId xmlns:a16="http://schemas.microsoft.com/office/drawing/2014/main" id="{00000000-0008-0000-0500-00001D000000}"/>
              </a:ext>
            </a:extLst>
          </xdr:cNvPr>
          <xdr:cNvGrpSpPr/>
        </xdr:nvGrpSpPr>
        <xdr:grpSpPr>
          <a:xfrm>
            <a:off x="0" y="361950"/>
            <a:ext cx="7467607" cy="373990"/>
            <a:chOff x="14883" y="1897754"/>
            <a:chExt cx="7440729" cy="365760"/>
          </a:xfrm>
        </xdr:grpSpPr>
        <xdr:sp macro="" textlink="">
          <xdr:nvSpPr>
            <xdr:cNvPr id="38" name="Rectangle 37">
              <a:extLst>
                <a:ext uri="{FF2B5EF4-FFF2-40B4-BE49-F238E27FC236}">
                  <a16:creationId xmlns:a16="http://schemas.microsoft.com/office/drawing/2014/main" id="{00000000-0008-0000-0500-000026000000}"/>
                </a:ext>
              </a:extLst>
            </xdr:cNvPr>
            <xdr:cNvSpPr/>
          </xdr:nvSpPr>
          <xdr:spPr>
            <a:xfrm>
              <a:off x="15025" y="1897754"/>
              <a:ext cx="7440587" cy="365760"/>
            </a:xfrm>
            <a:prstGeom prst="rect">
              <a:avLst/>
            </a:prstGeom>
            <a:solidFill>
              <a:schemeClr val="accent5">
                <a:lumMod val="40000"/>
                <a:lumOff val="60000"/>
              </a:schemeClr>
            </a:solidFill>
            <a:ln w="222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9" name="Straight Connector 38">
              <a:extLst>
                <a:ext uri="{FF2B5EF4-FFF2-40B4-BE49-F238E27FC236}">
                  <a16:creationId xmlns:a16="http://schemas.microsoft.com/office/drawing/2014/main" id="{00000000-0008-0000-0500-000027000000}"/>
                </a:ext>
              </a:extLst>
            </xdr:cNvPr>
            <xdr:cNvCxnSpPr/>
          </xdr:nvCxnSpPr>
          <xdr:spPr>
            <a:xfrm>
              <a:off x="14883" y="2263514"/>
              <a:ext cx="7431261" cy="0"/>
            </a:xfrm>
            <a:prstGeom prst="line">
              <a:avLst/>
            </a:prstGeom>
            <a:ln w="28575"/>
          </xdr:spPr>
          <xdr:style>
            <a:lnRef idx="3">
              <a:schemeClr val="accent1"/>
            </a:lnRef>
            <a:fillRef idx="0">
              <a:schemeClr val="accent1"/>
            </a:fillRef>
            <a:effectRef idx="2">
              <a:schemeClr val="accent1"/>
            </a:effectRef>
            <a:fontRef idx="minor">
              <a:schemeClr val="tx1"/>
            </a:fontRef>
          </xdr:style>
        </xdr:cxnSp>
      </xdr:grpSp>
      <xdr:sp macro="" textlink="">
        <xdr:nvSpPr>
          <xdr:cNvPr id="30" name="Rounded Rectangle 29">
            <a:hlinkClick xmlns:r="http://schemas.openxmlformats.org/officeDocument/2006/relationships" r:id="rId1"/>
            <a:extLst>
              <a:ext uri="{FF2B5EF4-FFF2-40B4-BE49-F238E27FC236}">
                <a16:creationId xmlns:a16="http://schemas.microsoft.com/office/drawing/2014/main" id="{00000000-0008-0000-0500-00001E000000}"/>
              </a:ext>
            </a:extLst>
          </xdr:cNvPr>
          <xdr:cNvSpPr/>
        </xdr:nvSpPr>
        <xdr:spPr>
          <a:xfrm>
            <a:off x="102369"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Home</a:t>
            </a:r>
          </a:p>
        </xdr:txBody>
      </xdr:sp>
      <xdr:sp macro="" textlink="">
        <xdr:nvSpPr>
          <xdr:cNvPr id="31" name="Rounded Rectangle 30">
            <a:hlinkClick xmlns:r="http://schemas.openxmlformats.org/officeDocument/2006/relationships" r:id="rId2"/>
            <a:extLst>
              <a:ext uri="{FF2B5EF4-FFF2-40B4-BE49-F238E27FC236}">
                <a16:creationId xmlns:a16="http://schemas.microsoft.com/office/drawing/2014/main" id="{00000000-0008-0000-0500-00001F000000}"/>
              </a:ext>
            </a:extLst>
          </xdr:cNvPr>
          <xdr:cNvSpPr/>
        </xdr:nvSpPr>
        <xdr:spPr>
          <a:xfrm>
            <a:off x="883974" y="416447"/>
            <a:ext cx="109728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Personal Data</a:t>
            </a:r>
          </a:p>
        </xdr:txBody>
      </xdr:sp>
      <xdr:sp macro="" textlink="">
        <xdr:nvSpPr>
          <xdr:cNvPr id="32" name="Rounded Rectangle 31">
            <a:hlinkClick xmlns:r="http://schemas.openxmlformats.org/officeDocument/2006/relationships" r:id="rId3"/>
            <a:extLst>
              <a:ext uri="{FF2B5EF4-FFF2-40B4-BE49-F238E27FC236}">
                <a16:creationId xmlns:a16="http://schemas.microsoft.com/office/drawing/2014/main" id="{00000000-0008-0000-0500-000020000000}"/>
              </a:ext>
            </a:extLst>
          </xdr:cNvPr>
          <xdr:cNvSpPr/>
        </xdr:nvSpPr>
        <xdr:spPr>
          <a:xfrm>
            <a:off x="2031339" y="416447"/>
            <a:ext cx="91440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Net Worth</a:t>
            </a:r>
          </a:p>
        </xdr:txBody>
      </xdr:sp>
      <xdr:sp macro="" textlink="">
        <xdr:nvSpPr>
          <xdr:cNvPr id="33" name="Rounded Rectangle 32">
            <a:hlinkClick xmlns:r="http://schemas.openxmlformats.org/officeDocument/2006/relationships" r:id="rId4"/>
            <a:extLst>
              <a:ext uri="{FF2B5EF4-FFF2-40B4-BE49-F238E27FC236}">
                <a16:creationId xmlns:a16="http://schemas.microsoft.com/office/drawing/2014/main" id="{00000000-0008-0000-0500-000021000000}"/>
              </a:ext>
            </a:extLst>
          </xdr:cNvPr>
          <xdr:cNvSpPr/>
        </xdr:nvSpPr>
        <xdr:spPr>
          <a:xfrm>
            <a:off x="2995824"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Income</a:t>
            </a:r>
          </a:p>
        </xdr:txBody>
      </xdr:sp>
      <xdr:sp macro="" textlink="">
        <xdr:nvSpPr>
          <xdr:cNvPr id="34" name="Rounded Rectangle 33">
            <a:hlinkClick xmlns:r="http://schemas.openxmlformats.org/officeDocument/2006/relationships" r:id="rId5"/>
            <a:extLst>
              <a:ext uri="{FF2B5EF4-FFF2-40B4-BE49-F238E27FC236}">
                <a16:creationId xmlns:a16="http://schemas.microsoft.com/office/drawing/2014/main" id="{00000000-0008-0000-0500-000022000000}"/>
              </a:ext>
            </a:extLst>
          </xdr:cNvPr>
          <xdr:cNvSpPr/>
        </xdr:nvSpPr>
        <xdr:spPr>
          <a:xfrm>
            <a:off x="3777429" y="416447"/>
            <a:ext cx="82296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Expenses</a:t>
            </a:r>
          </a:p>
        </xdr:txBody>
      </xdr:sp>
      <xdr:sp macro="" textlink="">
        <xdr:nvSpPr>
          <xdr:cNvPr id="35" name="Rounded Rectangle 34">
            <a:hlinkClick xmlns:r="http://schemas.openxmlformats.org/officeDocument/2006/relationships" r:id="rId6"/>
            <a:extLst>
              <a:ext uri="{FF2B5EF4-FFF2-40B4-BE49-F238E27FC236}">
                <a16:creationId xmlns:a16="http://schemas.microsoft.com/office/drawing/2014/main" id="{00000000-0008-0000-0500-000023000000}"/>
              </a:ext>
            </a:extLst>
          </xdr:cNvPr>
          <xdr:cNvSpPr/>
        </xdr:nvSpPr>
        <xdr:spPr>
          <a:xfrm>
            <a:off x="4650474" y="416447"/>
            <a:ext cx="731520" cy="237744"/>
          </a:xfrm>
          <a:prstGeom prst="roundRec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en-US" sz="1100" b="1"/>
              <a:t>Budget</a:t>
            </a:r>
          </a:p>
        </xdr:txBody>
      </xdr:sp>
    </xdr:grpSp>
    <xdr:clientData/>
  </xdr:twoCellAnchor>
  <xdr:twoCellAnchor>
    <xdr:from>
      <xdr:col>5</xdr:col>
      <xdr:colOff>662940</xdr:colOff>
      <xdr:row>1</xdr:row>
      <xdr:rowOff>72390</xdr:rowOff>
    </xdr:from>
    <xdr:to>
      <xdr:col>6</xdr:col>
      <xdr:colOff>285736</xdr:colOff>
      <xdr:row>2</xdr:row>
      <xdr:rowOff>110259</xdr:rowOff>
    </xdr:to>
    <xdr:sp macro="" textlink="">
      <xdr:nvSpPr>
        <xdr:cNvPr id="42" name="Rounded Rectangle 38">
          <a:hlinkClick xmlns:r="http://schemas.openxmlformats.org/officeDocument/2006/relationships" r:id="rId7"/>
          <a:extLst>
            <a:ext uri="{FF2B5EF4-FFF2-40B4-BE49-F238E27FC236}">
              <a16:creationId xmlns:a16="http://schemas.microsoft.com/office/drawing/2014/main" id="{F377ADD2-F4DC-4AE9-B40A-5107D940EAED}"/>
            </a:ext>
          </a:extLst>
        </xdr:cNvPr>
        <xdr:cNvSpPr/>
      </xdr:nvSpPr>
      <xdr:spPr>
        <a:xfrm>
          <a:off x="6515100" y="407670"/>
          <a:ext cx="849616" cy="228369"/>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Schedule</a:t>
          </a:r>
        </a:p>
      </xdr:txBody>
    </xdr:sp>
    <xdr:clientData/>
  </xdr:twoCellAnchor>
  <xdr:twoCellAnchor>
    <xdr:from>
      <xdr:col>4</xdr:col>
      <xdr:colOff>990600</xdr:colOff>
      <xdr:row>1</xdr:row>
      <xdr:rowOff>76962</xdr:rowOff>
    </xdr:from>
    <xdr:to>
      <xdr:col>5</xdr:col>
      <xdr:colOff>612494</xdr:colOff>
      <xdr:row>2</xdr:row>
      <xdr:rowOff>114831</xdr:rowOff>
    </xdr:to>
    <xdr:sp macro="" textlink="">
      <xdr:nvSpPr>
        <xdr:cNvPr id="43" name="Rounded Rectangle 11">
          <a:hlinkClick xmlns:r="http://schemas.openxmlformats.org/officeDocument/2006/relationships" r:id="rId8"/>
          <a:extLst>
            <a:ext uri="{FF2B5EF4-FFF2-40B4-BE49-F238E27FC236}">
              <a16:creationId xmlns:a16="http://schemas.microsoft.com/office/drawing/2014/main" id="{B0E34D08-64FB-4195-9566-88AC7E6E4B55}"/>
            </a:ext>
          </a:extLst>
        </xdr:cNvPr>
        <xdr:cNvSpPr/>
      </xdr:nvSpPr>
      <xdr:spPr>
        <a:xfrm>
          <a:off x="5615940" y="412242"/>
          <a:ext cx="848714" cy="228369"/>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Calculator</a:t>
          </a:r>
        </a:p>
      </xdr:txBody>
    </xdr:sp>
    <xdr:clientData/>
  </xdr:twoCellAnchor>
  <xdr:twoCellAnchor editAs="oneCell">
    <xdr:from>
      <xdr:col>4</xdr:col>
      <xdr:colOff>1351064</xdr:colOff>
      <xdr:row>0</xdr:row>
      <xdr:rowOff>13510</xdr:rowOff>
    </xdr:from>
    <xdr:to>
      <xdr:col>7</xdr:col>
      <xdr:colOff>71814</xdr:colOff>
      <xdr:row>0</xdr:row>
      <xdr:rowOff>418685</xdr:rowOff>
    </xdr:to>
    <xdr:pic>
      <xdr:nvPicPr>
        <xdr:cNvPr id="15" name="Picture 14">
          <a:extLst>
            <a:ext uri="{FF2B5EF4-FFF2-40B4-BE49-F238E27FC236}">
              <a16:creationId xmlns:a16="http://schemas.microsoft.com/office/drawing/2014/main" id="{DD8B51FB-BC44-AC41-92C5-26E93B3CC47C}"/>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xdr:blipFill>
      <xdr:spPr>
        <a:xfrm>
          <a:off x="6491862" y="13510"/>
          <a:ext cx="2132186" cy="4051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359352</xdr:colOff>
      <xdr:row>21</xdr:row>
      <xdr:rowOff>172316</xdr:rowOff>
    </xdr:from>
    <xdr:to>
      <xdr:col>7</xdr:col>
      <xdr:colOff>142875</xdr:colOff>
      <xdr:row>37</xdr:row>
      <xdr:rowOff>68408</xdr:rowOff>
    </xdr:to>
    <xdr:graphicFrame macro="">
      <xdr:nvGraphicFramePr>
        <xdr:cNvPr id="14" name="Chart 13">
          <a:extLst>
            <a:ext uri="{FF2B5EF4-FFF2-40B4-BE49-F238E27FC236}">
              <a16:creationId xmlns:a16="http://schemas.microsoft.com/office/drawing/2014/main" id="{00000000-0008-0000-06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19050</xdr:rowOff>
    </xdr:from>
    <xdr:to>
      <xdr:col>9</xdr:col>
      <xdr:colOff>145</xdr:colOff>
      <xdr:row>3</xdr:row>
      <xdr:rowOff>2515</xdr:rowOff>
    </xdr:to>
    <xdr:grpSp>
      <xdr:nvGrpSpPr>
        <xdr:cNvPr id="30" name="Group 29">
          <a:extLst>
            <a:ext uri="{FF2B5EF4-FFF2-40B4-BE49-F238E27FC236}">
              <a16:creationId xmlns:a16="http://schemas.microsoft.com/office/drawing/2014/main" id="{00000000-0008-0000-0600-00001E000000}"/>
            </a:ext>
          </a:extLst>
        </xdr:cNvPr>
        <xdr:cNvGrpSpPr/>
      </xdr:nvGrpSpPr>
      <xdr:grpSpPr>
        <a:xfrm>
          <a:off x="0" y="461010"/>
          <a:ext cx="7498225" cy="356845"/>
          <a:chOff x="0" y="361950"/>
          <a:chExt cx="7277735" cy="373990"/>
        </a:xfrm>
      </xdr:grpSpPr>
      <xdr:grpSp>
        <xdr:nvGrpSpPr>
          <xdr:cNvPr id="31" name="Group 30">
            <a:extLst>
              <a:ext uri="{FF2B5EF4-FFF2-40B4-BE49-F238E27FC236}">
                <a16:creationId xmlns:a16="http://schemas.microsoft.com/office/drawing/2014/main" id="{00000000-0008-0000-0600-00001F000000}"/>
              </a:ext>
            </a:extLst>
          </xdr:cNvPr>
          <xdr:cNvGrpSpPr/>
        </xdr:nvGrpSpPr>
        <xdr:grpSpPr>
          <a:xfrm>
            <a:off x="0" y="361950"/>
            <a:ext cx="7277735" cy="373990"/>
            <a:chOff x="14883" y="1897754"/>
            <a:chExt cx="7251540" cy="365760"/>
          </a:xfrm>
        </xdr:grpSpPr>
        <xdr:sp macro="" textlink="">
          <xdr:nvSpPr>
            <xdr:cNvPr id="40" name="Rectangle 39">
              <a:extLst>
                <a:ext uri="{FF2B5EF4-FFF2-40B4-BE49-F238E27FC236}">
                  <a16:creationId xmlns:a16="http://schemas.microsoft.com/office/drawing/2014/main" id="{00000000-0008-0000-0600-000028000000}"/>
                </a:ext>
              </a:extLst>
            </xdr:cNvPr>
            <xdr:cNvSpPr/>
          </xdr:nvSpPr>
          <xdr:spPr>
            <a:xfrm>
              <a:off x="15025" y="1897754"/>
              <a:ext cx="7251253" cy="365760"/>
            </a:xfrm>
            <a:prstGeom prst="rect">
              <a:avLst/>
            </a:prstGeom>
            <a:solidFill>
              <a:schemeClr val="accent5">
                <a:lumMod val="40000"/>
                <a:lumOff val="60000"/>
              </a:schemeClr>
            </a:solidFill>
            <a:ln w="222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1" name="Straight Connector 40">
              <a:extLst>
                <a:ext uri="{FF2B5EF4-FFF2-40B4-BE49-F238E27FC236}">
                  <a16:creationId xmlns:a16="http://schemas.microsoft.com/office/drawing/2014/main" id="{00000000-0008-0000-0600-000029000000}"/>
                </a:ext>
              </a:extLst>
            </xdr:cNvPr>
            <xdr:cNvCxnSpPr/>
          </xdr:nvCxnSpPr>
          <xdr:spPr>
            <a:xfrm>
              <a:off x="14883" y="2263514"/>
              <a:ext cx="7251540" cy="0"/>
            </a:xfrm>
            <a:prstGeom prst="line">
              <a:avLst/>
            </a:prstGeom>
            <a:ln w="28575"/>
          </xdr:spPr>
          <xdr:style>
            <a:lnRef idx="3">
              <a:schemeClr val="accent1"/>
            </a:lnRef>
            <a:fillRef idx="0">
              <a:schemeClr val="accent1"/>
            </a:fillRef>
            <a:effectRef idx="2">
              <a:schemeClr val="accent1"/>
            </a:effectRef>
            <a:fontRef idx="minor">
              <a:schemeClr val="tx1"/>
            </a:fontRef>
          </xdr:style>
        </xdr:cxnSp>
      </xdr:grpSp>
      <xdr:sp macro="" textlink="">
        <xdr:nvSpPr>
          <xdr:cNvPr id="32" name="Rounded Rectangle 31">
            <a:hlinkClick xmlns:r="http://schemas.openxmlformats.org/officeDocument/2006/relationships" r:id="rId2"/>
            <a:extLst>
              <a:ext uri="{FF2B5EF4-FFF2-40B4-BE49-F238E27FC236}">
                <a16:creationId xmlns:a16="http://schemas.microsoft.com/office/drawing/2014/main" id="{00000000-0008-0000-0600-000020000000}"/>
              </a:ext>
            </a:extLst>
          </xdr:cNvPr>
          <xdr:cNvSpPr/>
        </xdr:nvSpPr>
        <xdr:spPr>
          <a:xfrm>
            <a:off x="102369"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Home</a:t>
            </a:r>
          </a:p>
        </xdr:txBody>
      </xdr:sp>
      <xdr:sp macro="" textlink="">
        <xdr:nvSpPr>
          <xdr:cNvPr id="33" name="Rounded Rectangle 32">
            <a:hlinkClick xmlns:r="http://schemas.openxmlformats.org/officeDocument/2006/relationships" r:id="rId3"/>
            <a:extLst>
              <a:ext uri="{FF2B5EF4-FFF2-40B4-BE49-F238E27FC236}">
                <a16:creationId xmlns:a16="http://schemas.microsoft.com/office/drawing/2014/main" id="{00000000-0008-0000-0600-000021000000}"/>
              </a:ext>
            </a:extLst>
          </xdr:cNvPr>
          <xdr:cNvSpPr/>
        </xdr:nvSpPr>
        <xdr:spPr>
          <a:xfrm>
            <a:off x="883974" y="416447"/>
            <a:ext cx="109728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Personal Data</a:t>
            </a:r>
          </a:p>
        </xdr:txBody>
      </xdr:sp>
      <xdr:sp macro="" textlink="">
        <xdr:nvSpPr>
          <xdr:cNvPr id="34" name="Rounded Rectangle 33">
            <a:hlinkClick xmlns:r="http://schemas.openxmlformats.org/officeDocument/2006/relationships" r:id="rId4"/>
            <a:extLst>
              <a:ext uri="{FF2B5EF4-FFF2-40B4-BE49-F238E27FC236}">
                <a16:creationId xmlns:a16="http://schemas.microsoft.com/office/drawing/2014/main" id="{00000000-0008-0000-0600-000022000000}"/>
              </a:ext>
            </a:extLst>
          </xdr:cNvPr>
          <xdr:cNvSpPr/>
        </xdr:nvSpPr>
        <xdr:spPr>
          <a:xfrm>
            <a:off x="2031339" y="416447"/>
            <a:ext cx="91440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Net Worth</a:t>
            </a:r>
          </a:p>
        </xdr:txBody>
      </xdr:sp>
      <xdr:sp macro="" textlink="">
        <xdr:nvSpPr>
          <xdr:cNvPr id="35" name="Rounded Rectangle 34">
            <a:hlinkClick xmlns:r="http://schemas.openxmlformats.org/officeDocument/2006/relationships" r:id="rId5"/>
            <a:extLst>
              <a:ext uri="{FF2B5EF4-FFF2-40B4-BE49-F238E27FC236}">
                <a16:creationId xmlns:a16="http://schemas.microsoft.com/office/drawing/2014/main" id="{00000000-0008-0000-0600-000023000000}"/>
              </a:ext>
            </a:extLst>
          </xdr:cNvPr>
          <xdr:cNvSpPr/>
        </xdr:nvSpPr>
        <xdr:spPr>
          <a:xfrm>
            <a:off x="2995824"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Income</a:t>
            </a:r>
          </a:p>
        </xdr:txBody>
      </xdr:sp>
      <xdr:sp macro="" textlink="">
        <xdr:nvSpPr>
          <xdr:cNvPr id="36" name="Rounded Rectangle 35">
            <a:hlinkClick xmlns:r="http://schemas.openxmlformats.org/officeDocument/2006/relationships" r:id="rId6"/>
            <a:extLst>
              <a:ext uri="{FF2B5EF4-FFF2-40B4-BE49-F238E27FC236}">
                <a16:creationId xmlns:a16="http://schemas.microsoft.com/office/drawing/2014/main" id="{00000000-0008-0000-0600-000024000000}"/>
              </a:ext>
            </a:extLst>
          </xdr:cNvPr>
          <xdr:cNvSpPr/>
        </xdr:nvSpPr>
        <xdr:spPr>
          <a:xfrm>
            <a:off x="3777429" y="416447"/>
            <a:ext cx="82296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Expenses</a:t>
            </a:r>
          </a:p>
        </xdr:txBody>
      </xdr:sp>
      <xdr:sp macro="" textlink="">
        <xdr:nvSpPr>
          <xdr:cNvPr id="37" name="Rounded Rectangle 36">
            <a:hlinkClick xmlns:r="http://schemas.openxmlformats.org/officeDocument/2006/relationships" r:id="rId7"/>
            <a:extLst>
              <a:ext uri="{FF2B5EF4-FFF2-40B4-BE49-F238E27FC236}">
                <a16:creationId xmlns:a16="http://schemas.microsoft.com/office/drawing/2014/main" id="{00000000-0008-0000-0600-000025000000}"/>
              </a:ext>
            </a:extLst>
          </xdr:cNvPr>
          <xdr:cNvSpPr/>
        </xdr:nvSpPr>
        <xdr:spPr>
          <a:xfrm>
            <a:off x="4650474"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Budget</a:t>
            </a:r>
          </a:p>
        </xdr:txBody>
      </xdr:sp>
      <xdr:sp macro="" textlink="">
        <xdr:nvSpPr>
          <xdr:cNvPr id="38" name="Rounded Rectangle 37">
            <a:hlinkClick xmlns:r="http://schemas.openxmlformats.org/officeDocument/2006/relationships" r:id="rId8"/>
            <a:extLst>
              <a:ext uri="{FF2B5EF4-FFF2-40B4-BE49-F238E27FC236}">
                <a16:creationId xmlns:a16="http://schemas.microsoft.com/office/drawing/2014/main" id="{00000000-0008-0000-0600-000026000000}"/>
              </a:ext>
            </a:extLst>
          </xdr:cNvPr>
          <xdr:cNvSpPr/>
        </xdr:nvSpPr>
        <xdr:spPr>
          <a:xfrm>
            <a:off x="5432079" y="416447"/>
            <a:ext cx="822960" cy="237744"/>
          </a:xfrm>
          <a:prstGeom prst="roundRec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en-US" sz="1100" b="1"/>
              <a:t>Calculator</a:t>
            </a:r>
          </a:p>
        </xdr:txBody>
      </xdr:sp>
      <xdr:sp macro="" textlink="">
        <xdr:nvSpPr>
          <xdr:cNvPr id="39" name="Rounded Rectangle 38">
            <a:hlinkClick xmlns:r="http://schemas.openxmlformats.org/officeDocument/2006/relationships" r:id="rId9"/>
            <a:extLst>
              <a:ext uri="{FF2B5EF4-FFF2-40B4-BE49-F238E27FC236}">
                <a16:creationId xmlns:a16="http://schemas.microsoft.com/office/drawing/2014/main" id="{00000000-0008-0000-0600-000027000000}"/>
              </a:ext>
            </a:extLst>
          </xdr:cNvPr>
          <xdr:cNvSpPr/>
        </xdr:nvSpPr>
        <xdr:spPr>
          <a:xfrm>
            <a:off x="6305125" y="416447"/>
            <a:ext cx="82296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Schedule</a:t>
            </a:r>
          </a:p>
        </xdr:txBody>
      </xdr:sp>
    </xdr:grpSp>
    <xdr:clientData/>
  </xdr:twoCellAnchor>
  <xdr:twoCellAnchor editAs="oneCell">
    <xdr:from>
      <xdr:col>6</xdr:col>
      <xdr:colOff>342900</xdr:colOff>
      <xdr:row>0</xdr:row>
      <xdr:rowOff>0</xdr:rowOff>
    </xdr:from>
    <xdr:to>
      <xdr:col>9</xdr:col>
      <xdr:colOff>138286</xdr:colOff>
      <xdr:row>0</xdr:row>
      <xdr:rowOff>405175</xdr:rowOff>
    </xdr:to>
    <xdr:pic>
      <xdr:nvPicPr>
        <xdr:cNvPr id="16" name="Picture 15">
          <a:extLst>
            <a:ext uri="{FF2B5EF4-FFF2-40B4-BE49-F238E27FC236}">
              <a16:creationId xmlns:a16="http://schemas.microsoft.com/office/drawing/2014/main" id="{348F71E6-5662-B448-8AF2-ECC2356CD859}"/>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xdr:blipFill>
      <xdr:spPr>
        <a:xfrm>
          <a:off x="6362700" y="0"/>
          <a:ext cx="2132186" cy="4051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981187</xdr:colOff>
      <xdr:row>0</xdr:row>
      <xdr:rowOff>27889</xdr:rowOff>
    </xdr:from>
    <xdr:to>
      <xdr:col>15</xdr:col>
      <xdr:colOff>933450</xdr:colOff>
      <xdr:row>0</xdr:row>
      <xdr:rowOff>433064</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301647" y="27889"/>
          <a:ext cx="2132186" cy="405175"/>
        </a:xfrm>
        <a:prstGeom prst="rect">
          <a:avLst/>
        </a:prstGeom>
      </xdr:spPr>
    </xdr:pic>
    <xdr:clientData/>
  </xdr:twoCellAnchor>
  <xdr:twoCellAnchor>
    <xdr:from>
      <xdr:col>0</xdr:col>
      <xdr:colOff>0</xdr:colOff>
      <xdr:row>1</xdr:row>
      <xdr:rowOff>19050</xdr:rowOff>
    </xdr:from>
    <xdr:to>
      <xdr:col>15</xdr:col>
      <xdr:colOff>942975</xdr:colOff>
      <xdr:row>3</xdr:row>
      <xdr:rowOff>2515</xdr:rowOff>
    </xdr:to>
    <xdr:grpSp>
      <xdr:nvGrpSpPr>
        <xdr:cNvPr id="4" name="Group 3">
          <a:extLst>
            <a:ext uri="{FF2B5EF4-FFF2-40B4-BE49-F238E27FC236}">
              <a16:creationId xmlns:a16="http://schemas.microsoft.com/office/drawing/2014/main" id="{00000000-0008-0000-0700-000004000000}"/>
            </a:ext>
          </a:extLst>
        </xdr:cNvPr>
        <xdr:cNvGrpSpPr/>
      </xdr:nvGrpSpPr>
      <xdr:grpSpPr>
        <a:xfrm>
          <a:off x="0" y="459901"/>
          <a:ext cx="14025435" cy="357166"/>
          <a:chOff x="0" y="361950"/>
          <a:chExt cx="13586103" cy="373990"/>
        </a:xfrm>
      </xdr:grpSpPr>
      <xdr:grpSp>
        <xdr:nvGrpSpPr>
          <xdr:cNvPr id="5" name="Group 4">
            <a:extLst>
              <a:ext uri="{FF2B5EF4-FFF2-40B4-BE49-F238E27FC236}">
                <a16:creationId xmlns:a16="http://schemas.microsoft.com/office/drawing/2014/main" id="{00000000-0008-0000-0700-000005000000}"/>
              </a:ext>
            </a:extLst>
          </xdr:cNvPr>
          <xdr:cNvGrpSpPr/>
        </xdr:nvGrpSpPr>
        <xdr:grpSpPr>
          <a:xfrm>
            <a:off x="0" y="361950"/>
            <a:ext cx="13586103" cy="373990"/>
            <a:chOff x="14883" y="1897754"/>
            <a:chExt cx="13537202" cy="365760"/>
          </a:xfrm>
        </xdr:grpSpPr>
        <xdr:sp macro="" textlink="">
          <xdr:nvSpPr>
            <xdr:cNvPr id="14" name="Rectangle 13">
              <a:extLst>
                <a:ext uri="{FF2B5EF4-FFF2-40B4-BE49-F238E27FC236}">
                  <a16:creationId xmlns:a16="http://schemas.microsoft.com/office/drawing/2014/main" id="{00000000-0008-0000-0700-00000E000000}"/>
                </a:ext>
              </a:extLst>
            </xdr:cNvPr>
            <xdr:cNvSpPr/>
          </xdr:nvSpPr>
          <xdr:spPr>
            <a:xfrm>
              <a:off x="15026" y="1897754"/>
              <a:ext cx="13537058" cy="365760"/>
            </a:xfrm>
            <a:prstGeom prst="rect">
              <a:avLst/>
            </a:prstGeom>
            <a:solidFill>
              <a:schemeClr val="accent5">
                <a:lumMod val="40000"/>
                <a:lumOff val="60000"/>
              </a:schemeClr>
            </a:solidFill>
            <a:ln w="222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5" name="Straight Connector 14">
              <a:extLst>
                <a:ext uri="{FF2B5EF4-FFF2-40B4-BE49-F238E27FC236}">
                  <a16:creationId xmlns:a16="http://schemas.microsoft.com/office/drawing/2014/main" id="{00000000-0008-0000-0700-00000F000000}"/>
                </a:ext>
              </a:extLst>
            </xdr:cNvPr>
            <xdr:cNvCxnSpPr/>
          </xdr:nvCxnSpPr>
          <xdr:spPr>
            <a:xfrm>
              <a:off x="14883" y="2263514"/>
              <a:ext cx="13537202" cy="0"/>
            </a:xfrm>
            <a:prstGeom prst="line">
              <a:avLst/>
            </a:prstGeom>
            <a:ln w="28575"/>
          </xdr:spPr>
          <xdr:style>
            <a:lnRef idx="3">
              <a:schemeClr val="accent1"/>
            </a:lnRef>
            <a:fillRef idx="0">
              <a:schemeClr val="accent1"/>
            </a:fillRef>
            <a:effectRef idx="2">
              <a:schemeClr val="accent1"/>
            </a:effectRef>
            <a:fontRef idx="minor">
              <a:schemeClr val="tx1"/>
            </a:fontRef>
          </xdr:style>
        </xdr:cxnSp>
      </xdr:grpSp>
      <xdr:sp macro="" textlink="">
        <xdr:nvSpPr>
          <xdr:cNvPr id="6" name="Rounded Rectangle 5">
            <a:hlinkClick xmlns:r="http://schemas.openxmlformats.org/officeDocument/2006/relationships" r:id="rId2"/>
            <a:extLst>
              <a:ext uri="{FF2B5EF4-FFF2-40B4-BE49-F238E27FC236}">
                <a16:creationId xmlns:a16="http://schemas.microsoft.com/office/drawing/2014/main" id="{00000000-0008-0000-0700-000006000000}"/>
              </a:ext>
            </a:extLst>
          </xdr:cNvPr>
          <xdr:cNvSpPr/>
        </xdr:nvSpPr>
        <xdr:spPr>
          <a:xfrm>
            <a:off x="102369"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Home</a:t>
            </a:r>
          </a:p>
        </xdr:txBody>
      </xdr:sp>
      <xdr:sp macro="" textlink="">
        <xdr:nvSpPr>
          <xdr:cNvPr id="7" name="Rounded Rectangle 6">
            <a:hlinkClick xmlns:r="http://schemas.openxmlformats.org/officeDocument/2006/relationships" r:id="rId3"/>
            <a:extLst>
              <a:ext uri="{FF2B5EF4-FFF2-40B4-BE49-F238E27FC236}">
                <a16:creationId xmlns:a16="http://schemas.microsoft.com/office/drawing/2014/main" id="{00000000-0008-0000-0700-000007000000}"/>
              </a:ext>
            </a:extLst>
          </xdr:cNvPr>
          <xdr:cNvSpPr/>
        </xdr:nvSpPr>
        <xdr:spPr>
          <a:xfrm>
            <a:off x="883974" y="416447"/>
            <a:ext cx="109728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Personal Data</a:t>
            </a:r>
          </a:p>
        </xdr:txBody>
      </xdr:sp>
      <xdr:sp macro="" textlink="">
        <xdr:nvSpPr>
          <xdr:cNvPr id="8" name="Rounded Rectangle 7">
            <a:hlinkClick xmlns:r="http://schemas.openxmlformats.org/officeDocument/2006/relationships" r:id="rId4"/>
            <a:extLst>
              <a:ext uri="{FF2B5EF4-FFF2-40B4-BE49-F238E27FC236}">
                <a16:creationId xmlns:a16="http://schemas.microsoft.com/office/drawing/2014/main" id="{00000000-0008-0000-0700-000008000000}"/>
              </a:ext>
            </a:extLst>
          </xdr:cNvPr>
          <xdr:cNvSpPr/>
        </xdr:nvSpPr>
        <xdr:spPr>
          <a:xfrm>
            <a:off x="2031339" y="416447"/>
            <a:ext cx="91440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Net Worth</a:t>
            </a:r>
          </a:p>
        </xdr:txBody>
      </xdr:sp>
      <xdr:sp macro="" textlink="">
        <xdr:nvSpPr>
          <xdr:cNvPr id="9" name="Rounded Rectangle 8">
            <a:hlinkClick xmlns:r="http://schemas.openxmlformats.org/officeDocument/2006/relationships" r:id="rId5"/>
            <a:extLst>
              <a:ext uri="{FF2B5EF4-FFF2-40B4-BE49-F238E27FC236}">
                <a16:creationId xmlns:a16="http://schemas.microsoft.com/office/drawing/2014/main" id="{00000000-0008-0000-0700-000009000000}"/>
              </a:ext>
            </a:extLst>
          </xdr:cNvPr>
          <xdr:cNvSpPr/>
        </xdr:nvSpPr>
        <xdr:spPr>
          <a:xfrm>
            <a:off x="2995824"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Income</a:t>
            </a:r>
          </a:p>
        </xdr:txBody>
      </xdr:sp>
      <xdr:sp macro="" textlink="">
        <xdr:nvSpPr>
          <xdr:cNvPr id="10" name="Rounded Rectangle 9">
            <a:hlinkClick xmlns:r="http://schemas.openxmlformats.org/officeDocument/2006/relationships" r:id="rId6"/>
            <a:extLst>
              <a:ext uri="{FF2B5EF4-FFF2-40B4-BE49-F238E27FC236}">
                <a16:creationId xmlns:a16="http://schemas.microsoft.com/office/drawing/2014/main" id="{00000000-0008-0000-0700-00000A000000}"/>
              </a:ext>
            </a:extLst>
          </xdr:cNvPr>
          <xdr:cNvSpPr/>
        </xdr:nvSpPr>
        <xdr:spPr>
          <a:xfrm>
            <a:off x="3777429" y="416447"/>
            <a:ext cx="82296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Expenses</a:t>
            </a:r>
          </a:p>
        </xdr:txBody>
      </xdr:sp>
      <xdr:sp macro="" textlink="">
        <xdr:nvSpPr>
          <xdr:cNvPr id="11" name="Rounded Rectangle 10">
            <a:hlinkClick xmlns:r="http://schemas.openxmlformats.org/officeDocument/2006/relationships" r:id="rId7"/>
            <a:extLst>
              <a:ext uri="{FF2B5EF4-FFF2-40B4-BE49-F238E27FC236}">
                <a16:creationId xmlns:a16="http://schemas.microsoft.com/office/drawing/2014/main" id="{00000000-0008-0000-0700-00000B000000}"/>
              </a:ext>
            </a:extLst>
          </xdr:cNvPr>
          <xdr:cNvSpPr/>
        </xdr:nvSpPr>
        <xdr:spPr>
          <a:xfrm>
            <a:off x="4650474" y="416447"/>
            <a:ext cx="73152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Budget</a:t>
            </a:r>
          </a:p>
        </xdr:txBody>
      </xdr:sp>
      <xdr:sp macro="" textlink="">
        <xdr:nvSpPr>
          <xdr:cNvPr id="12" name="Rounded Rectangle 11">
            <a:hlinkClick xmlns:r="http://schemas.openxmlformats.org/officeDocument/2006/relationships" r:id="rId8"/>
            <a:extLst>
              <a:ext uri="{FF2B5EF4-FFF2-40B4-BE49-F238E27FC236}">
                <a16:creationId xmlns:a16="http://schemas.microsoft.com/office/drawing/2014/main" id="{00000000-0008-0000-0700-00000C000000}"/>
              </a:ext>
            </a:extLst>
          </xdr:cNvPr>
          <xdr:cNvSpPr/>
        </xdr:nvSpPr>
        <xdr:spPr>
          <a:xfrm>
            <a:off x="5432079" y="416447"/>
            <a:ext cx="822960" cy="23774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US" sz="1100" b="1"/>
              <a:t>Calculator</a:t>
            </a:r>
          </a:p>
        </xdr:txBody>
      </xdr:sp>
      <xdr:sp macro="" textlink="">
        <xdr:nvSpPr>
          <xdr:cNvPr id="13" name="Rounded Rectangle 12">
            <a:hlinkClick xmlns:r="http://schemas.openxmlformats.org/officeDocument/2006/relationships" r:id="rId9"/>
            <a:extLst>
              <a:ext uri="{FF2B5EF4-FFF2-40B4-BE49-F238E27FC236}">
                <a16:creationId xmlns:a16="http://schemas.microsoft.com/office/drawing/2014/main" id="{00000000-0008-0000-0700-00000D000000}"/>
              </a:ext>
            </a:extLst>
          </xdr:cNvPr>
          <xdr:cNvSpPr/>
        </xdr:nvSpPr>
        <xdr:spPr>
          <a:xfrm>
            <a:off x="6305125" y="416447"/>
            <a:ext cx="822960" cy="237744"/>
          </a:xfrm>
          <a:prstGeom prst="roundRec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en-US" sz="1100" b="1"/>
              <a:t>Schedule</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25"/>
  <sheetViews>
    <sheetView zoomScaleNormal="100" workbookViewId="0">
      <selection activeCell="G1" sqref="G1"/>
    </sheetView>
  </sheetViews>
  <sheetFormatPr defaultColWidth="9.109375" defaultRowHeight="14.4" x14ac:dyDescent="0.3"/>
  <cols>
    <col min="1" max="1" width="9.109375" style="1"/>
    <col min="2" max="2" width="9.109375" style="1" customWidth="1"/>
    <col min="3" max="16384" width="9.109375" style="1"/>
  </cols>
  <sheetData>
    <row r="1" spans="1:12" ht="34.950000000000003" customHeight="1" thickBot="1" x14ac:dyDescent="0.55000000000000004">
      <c r="A1" s="36"/>
      <c r="B1" s="36"/>
      <c r="C1" s="36"/>
      <c r="D1" s="36"/>
      <c r="E1" s="36"/>
      <c r="F1" s="36"/>
      <c r="G1" s="36"/>
      <c r="H1" s="36"/>
      <c r="I1" s="36"/>
      <c r="J1" s="36"/>
      <c r="K1" s="36"/>
      <c r="L1" s="36"/>
    </row>
    <row r="2" spans="1:12" ht="15" thickTop="1" x14ac:dyDescent="0.3">
      <c r="A2" s="2"/>
      <c r="B2" s="2"/>
      <c r="C2" s="2"/>
      <c r="D2" s="2"/>
      <c r="E2" s="2"/>
      <c r="F2" s="2"/>
      <c r="G2" s="2"/>
      <c r="H2" s="2"/>
      <c r="I2" s="2"/>
      <c r="J2" s="2"/>
      <c r="K2" s="2"/>
      <c r="L2" s="2"/>
    </row>
    <row r="3" spans="1:12" x14ac:dyDescent="0.3">
      <c r="A3" s="2"/>
      <c r="B3" s="59"/>
      <c r="C3" s="2"/>
      <c r="D3" s="2"/>
      <c r="E3" s="2"/>
      <c r="F3" s="2"/>
      <c r="G3" s="2"/>
      <c r="H3" s="2"/>
      <c r="I3" s="2"/>
      <c r="J3" s="2"/>
      <c r="K3" s="2"/>
      <c r="L3" s="2"/>
    </row>
    <row r="4" spans="1:12" x14ac:dyDescent="0.3">
      <c r="A4" s="2"/>
      <c r="B4" s="59"/>
      <c r="C4" s="2"/>
      <c r="D4" s="2"/>
      <c r="E4" s="2"/>
      <c r="F4" s="2"/>
      <c r="G4" s="2"/>
      <c r="H4" s="2"/>
      <c r="I4" s="2"/>
      <c r="J4" s="2"/>
      <c r="K4" s="2"/>
      <c r="L4" s="2"/>
    </row>
    <row r="5" spans="1:12" ht="15" customHeight="1" x14ac:dyDescent="0.3">
      <c r="A5" s="2"/>
      <c r="B5" s="134" t="s">
        <v>168</v>
      </c>
      <c r="C5" s="135"/>
      <c r="D5" s="135"/>
      <c r="E5" s="135"/>
      <c r="F5" s="135"/>
      <c r="G5" s="135"/>
      <c r="H5" s="135"/>
      <c r="I5" s="135"/>
      <c r="J5" s="135"/>
      <c r="K5" s="136"/>
      <c r="L5" s="2"/>
    </row>
    <row r="6" spans="1:12" ht="15" customHeight="1" x14ac:dyDescent="0.3">
      <c r="A6" s="2"/>
      <c r="B6" s="137"/>
      <c r="C6" s="138"/>
      <c r="D6" s="138"/>
      <c r="E6" s="138"/>
      <c r="F6" s="138"/>
      <c r="G6" s="138"/>
      <c r="H6" s="138"/>
      <c r="I6" s="138"/>
      <c r="J6" s="138"/>
      <c r="K6" s="139"/>
      <c r="L6" s="2"/>
    </row>
    <row r="7" spans="1:12" ht="15" customHeight="1" x14ac:dyDescent="0.3">
      <c r="A7" s="2"/>
      <c r="B7" s="137"/>
      <c r="C7" s="138"/>
      <c r="D7" s="138"/>
      <c r="E7" s="138"/>
      <c r="F7" s="138"/>
      <c r="G7" s="138"/>
      <c r="H7" s="138"/>
      <c r="I7" s="138"/>
      <c r="J7" s="138"/>
      <c r="K7" s="139"/>
      <c r="L7" s="2"/>
    </row>
    <row r="8" spans="1:12" ht="15" customHeight="1" x14ac:dyDescent="0.3">
      <c r="A8" s="2"/>
      <c r="B8" s="137"/>
      <c r="C8" s="138"/>
      <c r="D8" s="138"/>
      <c r="E8" s="138"/>
      <c r="F8" s="138"/>
      <c r="G8" s="138"/>
      <c r="H8" s="138"/>
      <c r="I8" s="138"/>
      <c r="J8" s="138"/>
      <c r="K8" s="139"/>
      <c r="L8" s="2"/>
    </row>
    <row r="9" spans="1:12" ht="15" customHeight="1" x14ac:dyDescent="0.3">
      <c r="A9" s="2"/>
      <c r="B9" s="137"/>
      <c r="C9" s="138"/>
      <c r="D9" s="138"/>
      <c r="E9" s="138"/>
      <c r="F9" s="138"/>
      <c r="G9" s="138"/>
      <c r="H9" s="138"/>
      <c r="I9" s="138"/>
      <c r="J9" s="138"/>
      <c r="K9" s="139"/>
      <c r="L9" s="2"/>
    </row>
    <row r="10" spans="1:12" ht="15" customHeight="1" x14ac:dyDescent="0.3">
      <c r="A10" s="2"/>
      <c r="B10" s="137"/>
      <c r="C10" s="138"/>
      <c r="D10" s="138"/>
      <c r="E10" s="138"/>
      <c r="F10" s="138"/>
      <c r="G10" s="138"/>
      <c r="H10" s="138"/>
      <c r="I10" s="138"/>
      <c r="J10" s="138"/>
      <c r="K10" s="139"/>
      <c r="L10" s="2"/>
    </row>
    <row r="11" spans="1:12" ht="15" customHeight="1" x14ac:dyDescent="0.3">
      <c r="A11" s="2"/>
      <c r="B11" s="114"/>
      <c r="C11" s="115"/>
      <c r="D11" s="115"/>
      <c r="E11" s="115"/>
      <c r="F11" s="115"/>
      <c r="G11" s="115"/>
      <c r="H11" s="115"/>
      <c r="I11" s="115"/>
      <c r="J11" s="115"/>
      <c r="K11" s="116"/>
      <c r="L11" s="2"/>
    </row>
    <row r="12" spans="1:12" ht="15" customHeight="1" x14ac:dyDescent="0.3">
      <c r="A12" s="2"/>
      <c r="B12" s="114"/>
      <c r="C12" s="115"/>
      <c r="D12" s="115"/>
      <c r="E12" s="115"/>
      <c r="F12" s="115"/>
      <c r="G12" s="115"/>
      <c r="H12" s="115"/>
      <c r="I12" s="115"/>
      <c r="J12" s="115"/>
      <c r="K12" s="116"/>
      <c r="L12" s="2"/>
    </row>
    <row r="13" spans="1:12" ht="15" customHeight="1" x14ac:dyDescent="0.3">
      <c r="A13" s="2"/>
      <c r="B13" s="114"/>
      <c r="C13" s="115"/>
      <c r="D13" s="115"/>
      <c r="E13" s="115"/>
      <c r="F13" s="115"/>
      <c r="G13" s="115"/>
      <c r="H13" s="115"/>
      <c r="I13" s="115"/>
      <c r="J13" s="115"/>
      <c r="K13" s="116"/>
      <c r="L13" s="2"/>
    </row>
    <row r="14" spans="1:12" ht="15" customHeight="1" x14ac:dyDescent="0.3">
      <c r="A14" s="2"/>
      <c r="B14" s="117"/>
      <c r="C14" s="118"/>
      <c r="D14" s="118"/>
      <c r="E14" s="118"/>
      <c r="F14" s="118"/>
      <c r="G14" s="118"/>
      <c r="H14" s="118"/>
      <c r="I14" s="118"/>
      <c r="J14" s="118"/>
      <c r="K14" s="119"/>
      <c r="L14" s="2"/>
    </row>
    <row r="15" spans="1:12" ht="15" customHeight="1" x14ac:dyDescent="0.3">
      <c r="A15" s="2"/>
      <c r="B15" s="114"/>
      <c r="C15" s="115"/>
      <c r="D15" s="115"/>
      <c r="E15" s="115"/>
      <c r="F15" s="115"/>
      <c r="G15" s="115"/>
      <c r="H15" s="115"/>
      <c r="I15" s="115"/>
      <c r="J15" s="115"/>
      <c r="K15" s="116"/>
      <c r="L15" s="2"/>
    </row>
    <row r="16" spans="1:12" ht="15" customHeight="1" x14ac:dyDescent="0.3">
      <c r="A16" s="2"/>
      <c r="B16" s="114"/>
      <c r="C16" s="115"/>
      <c r="D16" s="115"/>
      <c r="E16" s="115"/>
      <c r="F16" s="115"/>
      <c r="G16" s="115"/>
      <c r="H16" s="115"/>
      <c r="I16" s="115"/>
      <c r="J16" s="115"/>
      <c r="K16" s="116"/>
      <c r="L16" s="2"/>
    </row>
    <row r="17" spans="1:12" ht="15" customHeight="1" x14ac:dyDescent="0.3">
      <c r="A17" s="2"/>
      <c r="B17" s="114"/>
      <c r="C17" s="115"/>
      <c r="D17" s="115"/>
      <c r="E17" s="115"/>
      <c r="F17" s="115"/>
      <c r="G17" s="115"/>
      <c r="H17" s="115"/>
      <c r="I17" s="115"/>
      <c r="J17" s="115"/>
      <c r="K17" s="116"/>
      <c r="L17" s="2"/>
    </row>
    <row r="18" spans="1:12" ht="15" customHeight="1" x14ac:dyDescent="0.3">
      <c r="A18" s="2"/>
      <c r="B18" s="114"/>
      <c r="C18" s="115"/>
      <c r="D18" s="115"/>
      <c r="E18" s="115"/>
      <c r="F18" s="115"/>
      <c r="G18" s="115"/>
      <c r="H18" s="115"/>
      <c r="I18" s="115"/>
      <c r="J18" s="115"/>
      <c r="K18" s="116"/>
      <c r="L18" s="2"/>
    </row>
    <row r="19" spans="1:12" ht="15" customHeight="1" x14ac:dyDescent="0.3">
      <c r="A19" s="2"/>
      <c r="B19" s="114"/>
      <c r="C19" s="115"/>
      <c r="D19" s="115"/>
      <c r="E19" s="115"/>
      <c r="F19" s="115"/>
      <c r="G19" s="115"/>
      <c r="H19" s="115"/>
      <c r="I19" s="115"/>
      <c r="J19" s="115"/>
      <c r="K19" s="116"/>
      <c r="L19" s="2"/>
    </row>
    <row r="20" spans="1:12" ht="15" customHeight="1" x14ac:dyDescent="0.3">
      <c r="A20" s="2"/>
      <c r="B20" s="140"/>
      <c r="C20" s="141"/>
      <c r="D20" s="141"/>
      <c r="E20" s="141"/>
      <c r="F20" s="141"/>
      <c r="G20" s="141"/>
      <c r="H20" s="141"/>
      <c r="I20" s="141"/>
      <c r="J20" s="141"/>
      <c r="K20" s="142"/>
      <c r="L20" s="2"/>
    </row>
    <row r="21" spans="1:12" x14ac:dyDescent="0.3">
      <c r="A21" s="2"/>
      <c r="B21" s="108"/>
      <c r="C21" s="109"/>
      <c r="D21" s="109"/>
      <c r="E21" s="109"/>
      <c r="F21" s="109"/>
      <c r="G21" s="109"/>
      <c r="H21" s="109"/>
      <c r="I21" s="109"/>
      <c r="J21" s="109"/>
      <c r="K21" s="110"/>
      <c r="L21" s="2"/>
    </row>
    <row r="22" spans="1:12" x14ac:dyDescent="0.3">
      <c r="A22" s="2"/>
      <c r="B22" s="111"/>
      <c r="C22" s="112"/>
      <c r="D22" s="112"/>
      <c r="E22" s="112"/>
      <c r="F22" s="112"/>
      <c r="G22" s="112"/>
      <c r="H22" s="112"/>
      <c r="I22" s="112"/>
      <c r="J22" s="112"/>
      <c r="K22" s="113"/>
      <c r="L22" s="2"/>
    </row>
    <row r="23" spans="1:12" x14ac:dyDescent="0.3">
      <c r="A23" s="2"/>
      <c r="B23" s="2"/>
      <c r="C23" s="2"/>
      <c r="D23" s="2"/>
      <c r="E23" s="2"/>
      <c r="F23" s="2"/>
      <c r="G23" s="2"/>
      <c r="H23" s="2"/>
      <c r="I23" s="2"/>
      <c r="J23" s="2"/>
      <c r="K23" s="2"/>
      <c r="L23" s="2"/>
    </row>
    <row r="24" spans="1:12" ht="15" thickBot="1" x14ac:dyDescent="0.35">
      <c r="A24" s="38"/>
      <c r="B24" s="38"/>
      <c r="C24" s="38"/>
      <c r="D24" s="38"/>
      <c r="E24" s="38"/>
      <c r="F24" s="38"/>
      <c r="G24" s="38"/>
      <c r="H24" s="38"/>
      <c r="I24" s="38"/>
      <c r="J24" s="38"/>
      <c r="K24" s="38"/>
      <c r="L24" s="133">
        <v>42985</v>
      </c>
    </row>
    <row r="25" spans="1:12" ht="15" thickTop="1" x14ac:dyDescent="0.3"/>
  </sheetData>
  <sheetProtection algorithmName="SHA-512" hashValue="M63xAUt7+miiAno44XXOQtvBQUYggRfSD1AELb7kWWgEuJ/mbefOwzU7x5JGDBgzd3OrlyHcGS/xSfV4tIxlUA==" saltValue="kiw8GBpB+OzBFyxxIA7yaA==" spinCount="100000" sheet="1" objects="1" scenarios="1"/>
  <mergeCells count="2">
    <mergeCell ref="B5:K10"/>
    <mergeCell ref="B20:K20"/>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8.77734375"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42"/>
  <sheetViews>
    <sheetView zoomScale="107" workbookViewId="0">
      <selection activeCell="C13" sqref="C13"/>
    </sheetView>
  </sheetViews>
  <sheetFormatPr defaultColWidth="9.109375" defaultRowHeight="14.4" x14ac:dyDescent="0.3"/>
  <cols>
    <col min="1" max="1" width="4" style="1" customWidth="1"/>
    <col min="2" max="2" width="6" style="68" customWidth="1"/>
    <col min="3" max="3" width="21.77734375" style="1" bestFit="1" customWidth="1"/>
    <col min="4" max="6" width="12.77734375" style="1" customWidth="1"/>
    <col min="7" max="7" width="4" style="1" customWidth="1"/>
    <col min="8" max="8" width="6" style="75" customWidth="1"/>
    <col min="9" max="9" width="21" style="1" bestFit="1" customWidth="1"/>
    <col min="10" max="10" width="12.77734375" style="1" customWidth="1"/>
    <col min="11" max="11" width="12.6640625" style="1" bestFit="1" customWidth="1"/>
    <col min="12" max="12" width="12.77734375" style="1" customWidth="1"/>
    <col min="13" max="13" width="4" style="1" customWidth="1"/>
    <col min="14" max="16384" width="9.109375" style="1"/>
  </cols>
  <sheetData>
    <row r="1" spans="1:13" ht="34.950000000000003" customHeight="1" thickBot="1" x14ac:dyDescent="0.55000000000000004">
      <c r="A1" s="36" t="s">
        <v>34</v>
      </c>
      <c r="B1" s="65"/>
      <c r="C1" s="36"/>
      <c r="D1" s="36"/>
      <c r="E1" s="36"/>
      <c r="F1" s="36"/>
      <c r="G1" s="36"/>
      <c r="H1" s="76"/>
      <c r="I1" s="36"/>
      <c r="J1" s="36"/>
      <c r="K1" s="36"/>
      <c r="L1" s="36"/>
      <c r="M1" s="36"/>
    </row>
    <row r="2" spans="1:13" ht="15" thickTop="1" x14ac:dyDescent="0.3">
      <c r="A2" s="2"/>
      <c r="B2" s="66"/>
      <c r="C2" s="2"/>
      <c r="D2" s="2"/>
      <c r="E2" s="2"/>
      <c r="F2" s="2"/>
      <c r="G2" s="2"/>
      <c r="H2" s="74"/>
      <c r="I2" s="2"/>
      <c r="J2" s="2"/>
      <c r="K2" s="2"/>
      <c r="L2" s="2"/>
      <c r="M2" s="2"/>
    </row>
    <row r="3" spans="1:13" x14ac:dyDescent="0.3">
      <c r="A3" s="2"/>
      <c r="B3" s="66"/>
      <c r="C3" s="2"/>
      <c r="D3" s="2"/>
      <c r="E3" s="2"/>
      <c r="F3" s="2"/>
      <c r="G3" s="2"/>
      <c r="H3" s="74"/>
      <c r="I3" s="2"/>
      <c r="J3" s="2"/>
      <c r="K3" s="2"/>
      <c r="L3" s="2"/>
      <c r="M3" s="2"/>
    </row>
    <row r="4" spans="1:13" x14ac:dyDescent="0.3">
      <c r="A4" s="2"/>
      <c r="B4" s="66"/>
      <c r="C4" s="2"/>
      <c r="D4" s="2"/>
      <c r="E4" s="2"/>
      <c r="F4" s="2"/>
      <c r="G4" s="2"/>
      <c r="H4" s="74"/>
      <c r="I4" s="2"/>
      <c r="J4" s="2"/>
      <c r="K4" s="2"/>
      <c r="L4" s="2"/>
      <c r="M4" s="2"/>
    </row>
    <row r="5" spans="1:13" ht="17.399999999999999" x14ac:dyDescent="0.35">
      <c r="A5" s="2"/>
      <c r="B5" s="66"/>
      <c r="C5" s="143" t="s">
        <v>36</v>
      </c>
      <c r="D5" s="143"/>
      <c r="E5" s="143"/>
      <c r="F5" s="143"/>
      <c r="G5" s="2"/>
      <c r="H5" s="74"/>
      <c r="I5" s="144" t="s">
        <v>63</v>
      </c>
      <c r="J5" s="144"/>
      <c r="K5" s="144"/>
      <c r="L5" s="144"/>
      <c r="M5" s="2"/>
    </row>
    <row r="6" spans="1:13" ht="15.6" x14ac:dyDescent="0.3">
      <c r="A6" s="2"/>
      <c r="B6" s="66"/>
      <c r="C6" s="62"/>
      <c r="D6" s="63" t="s">
        <v>32</v>
      </c>
      <c r="E6" s="63" t="s">
        <v>59</v>
      </c>
      <c r="F6" s="63" t="s">
        <v>33</v>
      </c>
      <c r="G6" s="2"/>
      <c r="H6" s="74"/>
      <c r="I6" s="62"/>
      <c r="J6" s="63" t="s">
        <v>32</v>
      </c>
      <c r="K6" s="63" t="s">
        <v>59</v>
      </c>
      <c r="L6" s="63" t="s">
        <v>33</v>
      </c>
      <c r="M6" s="2"/>
    </row>
    <row r="7" spans="1:13" ht="15.75" customHeight="1" x14ac:dyDescent="0.3">
      <c r="A7" s="2"/>
      <c r="B7" s="147" t="s">
        <v>77</v>
      </c>
      <c r="C7" s="120" t="s">
        <v>37</v>
      </c>
      <c r="D7" s="78"/>
      <c r="E7" s="78"/>
      <c r="F7" s="78"/>
      <c r="G7" s="2"/>
      <c r="H7" s="148" t="s">
        <v>82</v>
      </c>
      <c r="I7" s="120" t="s">
        <v>54</v>
      </c>
      <c r="J7" s="79"/>
      <c r="K7" s="80"/>
      <c r="L7" s="80"/>
      <c r="M7" s="2"/>
    </row>
    <row r="8" spans="1:13" ht="15.75" customHeight="1" x14ac:dyDescent="0.3">
      <c r="A8" s="2"/>
      <c r="B8" s="147"/>
      <c r="C8" s="121" t="s">
        <v>38</v>
      </c>
      <c r="D8" s="78"/>
      <c r="E8" s="78"/>
      <c r="F8" s="78"/>
      <c r="G8" s="2"/>
      <c r="H8" s="149"/>
      <c r="I8" s="121" t="s">
        <v>64</v>
      </c>
      <c r="J8" s="79"/>
      <c r="K8" s="80"/>
      <c r="L8" s="80"/>
      <c r="M8" s="2"/>
    </row>
    <row r="9" spans="1:13" x14ac:dyDescent="0.3">
      <c r="A9" s="2"/>
      <c r="B9" s="147"/>
      <c r="C9" s="121" t="s">
        <v>39</v>
      </c>
      <c r="D9" s="78"/>
      <c r="E9" s="78"/>
      <c r="F9" s="78"/>
      <c r="G9" s="2"/>
      <c r="H9" s="149"/>
      <c r="I9" s="121" t="s">
        <v>55</v>
      </c>
      <c r="J9" s="79"/>
      <c r="K9" s="80"/>
      <c r="L9" s="80"/>
      <c r="M9" s="2"/>
    </row>
    <row r="10" spans="1:13" x14ac:dyDescent="0.3">
      <c r="A10" s="2"/>
      <c r="B10" s="147"/>
      <c r="C10" s="122" t="s">
        <v>40</v>
      </c>
      <c r="D10" s="78"/>
      <c r="E10" s="78"/>
      <c r="F10" s="78"/>
      <c r="G10" s="2"/>
      <c r="H10" s="149"/>
      <c r="I10" s="121" t="s">
        <v>56</v>
      </c>
      <c r="J10" s="79"/>
      <c r="K10" s="80"/>
      <c r="L10" s="80"/>
      <c r="M10" s="2"/>
    </row>
    <row r="11" spans="1:13" x14ac:dyDescent="0.3">
      <c r="A11" s="2"/>
      <c r="B11" s="147" t="s">
        <v>78</v>
      </c>
      <c r="C11" s="120" t="s">
        <v>41</v>
      </c>
      <c r="D11" s="78"/>
      <c r="E11" s="78"/>
      <c r="F11" s="78"/>
      <c r="G11" s="2"/>
      <c r="H11" s="149"/>
      <c r="I11" s="121" t="s">
        <v>65</v>
      </c>
      <c r="J11" s="79"/>
      <c r="K11" s="80"/>
      <c r="L11" s="80"/>
      <c r="M11" s="2"/>
    </row>
    <row r="12" spans="1:13" x14ac:dyDescent="0.3">
      <c r="A12" s="2"/>
      <c r="B12" s="147"/>
      <c r="C12" s="121" t="s">
        <v>42</v>
      </c>
      <c r="D12" s="78"/>
      <c r="E12" s="78"/>
      <c r="F12" s="78"/>
      <c r="G12" s="2"/>
      <c r="H12" s="150"/>
      <c r="I12" s="122" t="s">
        <v>40</v>
      </c>
      <c r="J12" s="79"/>
      <c r="K12" s="80"/>
      <c r="L12" s="80"/>
      <c r="M12" s="2"/>
    </row>
    <row r="13" spans="1:13" ht="15.75" customHeight="1" x14ac:dyDescent="0.3">
      <c r="A13" s="2"/>
      <c r="B13" s="147"/>
      <c r="C13" s="121" t="s">
        <v>43</v>
      </c>
      <c r="D13" s="78"/>
      <c r="E13" s="78"/>
      <c r="F13" s="78"/>
      <c r="G13" s="2"/>
      <c r="H13" s="148" t="s">
        <v>83</v>
      </c>
      <c r="I13" s="120" t="s">
        <v>66</v>
      </c>
      <c r="J13" s="79"/>
      <c r="K13" s="80"/>
      <c r="L13" s="80"/>
      <c r="M13" s="2"/>
    </row>
    <row r="14" spans="1:13" ht="15.75" customHeight="1" x14ac:dyDescent="0.3">
      <c r="A14" s="2"/>
      <c r="B14" s="147"/>
      <c r="C14" s="121" t="s">
        <v>44</v>
      </c>
      <c r="D14" s="78"/>
      <c r="E14" s="78"/>
      <c r="F14" s="78"/>
      <c r="G14" s="2"/>
      <c r="H14" s="149"/>
      <c r="I14" s="121" t="s">
        <v>67</v>
      </c>
      <c r="J14" s="79"/>
      <c r="K14" s="80"/>
      <c r="L14" s="80"/>
      <c r="M14" s="2"/>
    </row>
    <row r="15" spans="1:13" x14ac:dyDescent="0.3">
      <c r="A15" s="2"/>
      <c r="B15" s="147"/>
      <c r="C15" s="121" t="s">
        <v>45</v>
      </c>
      <c r="D15" s="78"/>
      <c r="E15" s="78"/>
      <c r="F15" s="78"/>
      <c r="G15" s="2"/>
      <c r="H15" s="149"/>
      <c r="I15" s="121" t="s">
        <v>68</v>
      </c>
      <c r="J15" s="79"/>
      <c r="K15" s="80"/>
      <c r="L15" s="80"/>
      <c r="M15" s="2"/>
    </row>
    <row r="16" spans="1:13" x14ac:dyDescent="0.3">
      <c r="A16" s="2"/>
      <c r="B16" s="147"/>
      <c r="C16" s="121" t="s">
        <v>46</v>
      </c>
      <c r="D16" s="78"/>
      <c r="E16" s="78"/>
      <c r="F16" s="78"/>
      <c r="G16" s="2"/>
      <c r="H16" s="150"/>
      <c r="I16" s="122" t="s">
        <v>40</v>
      </c>
      <c r="J16" s="79"/>
      <c r="K16" s="80"/>
      <c r="L16" s="80"/>
      <c r="M16" s="2"/>
    </row>
    <row r="17" spans="1:13" ht="15.75" customHeight="1" x14ac:dyDescent="0.3">
      <c r="A17" s="2"/>
      <c r="B17" s="147"/>
      <c r="C17" s="121" t="s">
        <v>47</v>
      </c>
      <c r="D17" s="78"/>
      <c r="E17" s="78"/>
      <c r="F17" s="78"/>
      <c r="G17" s="2"/>
      <c r="H17" s="148" t="s">
        <v>84</v>
      </c>
      <c r="I17" s="120" t="s">
        <v>69</v>
      </c>
      <c r="J17" s="79"/>
      <c r="K17" s="80"/>
      <c r="L17" s="80"/>
      <c r="M17" s="2"/>
    </row>
    <row r="18" spans="1:13" ht="15.75" customHeight="1" x14ac:dyDescent="0.3">
      <c r="A18" s="2"/>
      <c r="B18" s="147"/>
      <c r="C18" s="121" t="s">
        <v>48</v>
      </c>
      <c r="D18" s="78"/>
      <c r="E18" s="78"/>
      <c r="F18" s="78"/>
      <c r="G18" s="2"/>
      <c r="H18" s="149"/>
      <c r="I18" s="121" t="s">
        <v>68</v>
      </c>
      <c r="J18" s="79"/>
      <c r="K18" s="80"/>
      <c r="L18" s="80"/>
      <c r="M18" s="2"/>
    </row>
    <row r="19" spans="1:13" ht="15.75" customHeight="1" x14ac:dyDescent="0.3">
      <c r="A19" s="2"/>
      <c r="B19" s="147"/>
      <c r="C19" s="122" t="s">
        <v>40</v>
      </c>
      <c r="D19" s="78"/>
      <c r="E19" s="78"/>
      <c r="F19" s="78"/>
      <c r="G19" s="2"/>
      <c r="H19" s="149"/>
      <c r="I19" s="121" t="s">
        <v>70</v>
      </c>
      <c r="J19" s="79"/>
      <c r="K19" s="80"/>
      <c r="L19" s="80"/>
      <c r="M19" s="2"/>
    </row>
    <row r="20" spans="1:13" ht="15" customHeight="1" x14ac:dyDescent="0.3">
      <c r="A20" s="2"/>
      <c r="B20" s="148" t="s">
        <v>79</v>
      </c>
      <c r="C20" s="120" t="s">
        <v>169</v>
      </c>
      <c r="D20" s="78"/>
      <c r="E20" s="78"/>
      <c r="F20" s="78"/>
      <c r="G20" s="2"/>
      <c r="H20" s="149"/>
      <c r="I20" s="121" t="s">
        <v>71</v>
      </c>
      <c r="J20" s="79"/>
      <c r="K20" s="80"/>
      <c r="L20" s="80"/>
      <c r="M20" s="2"/>
    </row>
    <row r="21" spans="1:13" ht="15" customHeight="1" x14ac:dyDescent="0.3">
      <c r="A21" s="2"/>
      <c r="B21" s="149"/>
      <c r="C21" s="121" t="s">
        <v>170</v>
      </c>
      <c r="D21" s="78"/>
      <c r="E21" s="78"/>
      <c r="F21" s="78"/>
      <c r="G21" s="2"/>
      <c r="H21" s="150"/>
      <c r="I21" s="122" t="s">
        <v>40</v>
      </c>
      <c r="J21" s="79"/>
      <c r="K21" s="80"/>
      <c r="L21" s="80"/>
      <c r="M21" s="2"/>
    </row>
    <row r="22" spans="1:13" ht="15.6" x14ac:dyDescent="0.3">
      <c r="A22" s="2"/>
      <c r="B22" s="149"/>
      <c r="C22" s="121" t="s">
        <v>49</v>
      </c>
      <c r="D22" s="78"/>
      <c r="E22" s="78"/>
      <c r="F22" s="78"/>
      <c r="G22" s="2"/>
      <c r="H22" s="74"/>
      <c r="I22" s="70" t="s">
        <v>76</v>
      </c>
      <c r="J22" s="71">
        <f>SUM(J7:J21)</f>
        <v>0</v>
      </c>
      <c r="K22" s="71">
        <f>SUM(K7:K21)</f>
        <v>0</v>
      </c>
      <c r="L22" s="71">
        <f>SUM(L7:L21)</f>
        <v>0</v>
      </c>
      <c r="M22" s="2"/>
    </row>
    <row r="23" spans="1:13" ht="15.6" x14ac:dyDescent="0.3">
      <c r="A23" s="2"/>
      <c r="B23" s="149"/>
      <c r="C23" s="121" t="s">
        <v>50</v>
      </c>
      <c r="D23" s="78"/>
      <c r="E23" s="78"/>
      <c r="F23" s="78"/>
      <c r="G23" s="2"/>
      <c r="H23" s="74"/>
      <c r="I23" s="70" t="s">
        <v>73</v>
      </c>
      <c r="J23" s="151">
        <f>SUM(J22:L22)</f>
        <v>0</v>
      </c>
      <c r="K23" s="152"/>
      <c r="L23" s="2"/>
      <c r="M23" s="2"/>
    </row>
    <row r="24" spans="1:13" x14ac:dyDescent="0.3">
      <c r="A24" s="2"/>
      <c r="B24" s="149"/>
      <c r="C24" s="121" t="s">
        <v>51</v>
      </c>
      <c r="D24" s="78"/>
      <c r="E24" s="78"/>
      <c r="F24" s="78"/>
      <c r="G24" s="2"/>
      <c r="H24" s="74"/>
      <c r="I24" s="2"/>
      <c r="J24" s="2"/>
      <c r="K24" s="2"/>
      <c r="L24" s="2"/>
      <c r="M24" s="2"/>
    </row>
    <row r="25" spans="1:13" ht="17.399999999999999" x14ac:dyDescent="0.35">
      <c r="A25" s="2"/>
      <c r="B25" s="149"/>
      <c r="C25" s="121" t="s">
        <v>52</v>
      </c>
      <c r="D25" s="78"/>
      <c r="E25" s="78"/>
      <c r="F25" s="78"/>
      <c r="G25" s="2"/>
      <c r="H25" s="74"/>
      <c r="I25" s="144" t="s">
        <v>72</v>
      </c>
      <c r="J25" s="144"/>
      <c r="K25" s="144"/>
      <c r="L25" s="144"/>
      <c r="M25" s="2"/>
    </row>
    <row r="26" spans="1:13" ht="15" customHeight="1" x14ac:dyDescent="0.3">
      <c r="A26" s="2"/>
      <c r="B26" s="149"/>
      <c r="C26" s="121" t="s">
        <v>53</v>
      </c>
      <c r="D26" s="78"/>
      <c r="E26" s="78"/>
      <c r="F26" s="78"/>
      <c r="G26" s="2"/>
      <c r="H26" s="74"/>
      <c r="I26" s="61"/>
      <c r="J26" s="63" t="s">
        <v>32</v>
      </c>
      <c r="K26" s="63" t="s">
        <v>59</v>
      </c>
      <c r="L26" s="63" t="s">
        <v>33</v>
      </c>
      <c r="M26" s="2"/>
    </row>
    <row r="27" spans="1:13" ht="15" customHeight="1" x14ac:dyDescent="0.3">
      <c r="A27" s="2"/>
      <c r="B27" s="149"/>
      <c r="C27" s="121" t="s">
        <v>164</v>
      </c>
      <c r="D27" s="78"/>
      <c r="E27" s="78"/>
      <c r="F27" s="78"/>
      <c r="G27" s="2"/>
      <c r="H27" s="74"/>
      <c r="I27" s="70" t="s">
        <v>74</v>
      </c>
      <c r="J27" s="71">
        <f>D39</f>
        <v>0</v>
      </c>
      <c r="K27" s="71">
        <f>E39</f>
        <v>0</v>
      </c>
      <c r="L27" s="71">
        <f>F39</f>
        <v>0</v>
      </c>
      <c r="M27" s="2"/>
    </row>
    <row r="28" spans="1:13" ht="15.6" x14ac:dyDescent="0.3">
      <c r="A28" s="2"/>
      <c r="B28" s="149"/>
      <c r="C28" s="121" t="s">
        <v>165</v>
      </c>
      <c r="D28" s="78"/>
      <c r="E28" s="78"/>
      <c r="F28" s="78"/>
      <c r="G28" s="2"/>
      <c r="H28" s="74"/>
      <c r="I28" s="70" t="s">
        <v>75</v>
      </c>
      <c r="J28" s="71">
        <f>J22</f>
        <v>0</v>
      </c>
      <c r="K28" s="71">
        <f>K22</f>
        <v>0</v>
      </c>
      <c r="L28" s="71">
        <f>L22</f>
        <v>0</v>
      </c>
      <c r="M28" s="2"/>
    </row>
    <row r="29" spans="1:13" ht="15" customHeight="1" x14ac:dyDescent="0.3">
      <c r="A29" s="2"/>
      <c r="B29" s="148" t="s">
        <v>80</v>
      </c>
      <c r="C29" s="120" t="s">
        <v>54</v>
      </c>
      <c r="D29" s="78"/>
      <c r="E29" s="78"/>
      <c r="F29" s="78"/>
      <c r="G29" s="2"/>
      <c r="H29" s="74"/>
      <c r="I29" s="70" t="s">
        <v>76</v>
      </c>
      <c r="J29" s="71">
        <f>J27 - J28</f>
        <v>0</v>
      </c>
      <c r="K29" s="71">
        <f t="shared" ref="K29:L29" si="0">K27 - K28</f>
        <v>0</v>
      </c>
      <c r="L29" s="71">
        <f t="shared" si="0"/>
        <v>0</v>
      </c>
      <c r="M29" s="2"/>
    </row>
    <row r="30" spans="1:13" ht="15.6" x14ac:dyDescent="0.3">
      <c r="A30" s="2"/>
      <c r="B30" s="149"/>
      <c r="C30" s="121" t="s">
        <v>55</v>
      </c>
      <c r="D30" s="78"/>
      <c r="E30" s="78"/>
      <c r="F30" s="78"/>
      <c r="G30" s="2"/>
      <c r="H30" s="74"/>
      <c r="I30" s="70" t="s">
        <v>73</v>
      </c>
      <c r="J30" s="151">
        <f>SUM(J29:L29)</f>
        <v>0</v>
      </c>
      <c r="K30" s="152"/>
      <c r="L30" s="2"/>
      <c r="M30" s="2"/>
    </row>
    <row r="31" spans="1:13" ht="15" customHeight="1" x14ac:dyDescent="0.3">
      <c r="A31" s="2"/>
      <c r="B31" s="149"/>
      <c r="C31" s="121" t="s">
        <v>56</v>
      </c>
      <c r="D31" s="78"/>
      <c r="E31" s="78"/>
      <c r="F31" s="78"/>
      <c r="G31" s="2"/>
      <c r="H31" s="72"/>
      <c r="I31" s="2"/>
      <c r="J31" s="2"/>
      <c r="K31" s="2"/>
      <c r="L31" s="2"/>
      <c r="M31" s="2"/>
    </row>
    <row r="32" spans="1:13" ht="15" customHeight="1" x14ac:dyDescent="0.3">
      <c r="A32" s="2"/>
      <c r="B32" s="149"/>
      <c r="C32" s="121" t="s">
        <v>57</v>
      </c>
      <c r="D32" s="78"/>
      <c r="E32" s="78"/>
      <c r="F32" s="78"/>
      <c r="G32" s="2"/>
      <c r="H32" s="72"/>
      <c r="I32" s="2"/>
      <c r="J32" s="2"/>
      <c r="K32" s="2"/>
      <c r="L32" s="2"/>
      <c r="M32" s="2"/>
    </row>
    <row r="33" spans="1:13" x14ac:dyDescent="0.3">
      <c r="A33" s="2"/>
      <c r="B33" s="149"/>
      <c r="C33" s="121" t="s">
        <v>58</v>
      </c>
      <c r="D33" s="78"/>
      <c r="E33" s="78"/>
      <c r="F33" s="78"/>
      <c r="G33" s="2"/>
      <c r="H33" s="72"/>
      <c r="I33" s="2"/>
      <c r="J33" s="2"/>
      <c r="K33" s="2"/>
      <c r="L33" s="2"/>
      <c r="M33" s="2"/>
    </row>
    <row r="34" spans="1:13" x14ac:dyDescent="0.3">
      <c r="A34" s="2"/>
      <c r="B34" s="150"/>
      <c r="C34" s="122" t="s">
        <v>40</v>
      </c>
      <c r="D34" s="78"/>
      <c r="E34" s="78"/>
      <c r="F34" s="78"/>
      <c r="G34" s="2"/>
      <c r="H34" s="72"/>
      <c r="I34" s="2"/>
      <c r="J34" s="2"/>
      <c r="K34" s="2"/>
      <c r="L34" s="2"/>
      <c r="M34" s="2"/>
    </row>
    <row r="35" spans="1:13" x14ac:dyDescent="0.3">
      <c r="A35" s="2"/>
      <c r="B35" s="148" t="s">
        <v>81</v>
      </c>
      <c r="C35" s="120" t="s">
        <v>60</v>
      </c>
      <c r="D35" s="78"/>
      <c r="E35" s="78"/>
      <c r="F35" s="78"/>
      <c r="G35" s="2"/>
      <c r="H35" s="72"/>
      <c r="I35" s="2"/>
      <c r="J35" s="2"/>
      <c r="K35" s="2"/>
      <c r="L35" s="2"/>
      <c r="M35" s="2"/>
    </row>
    <row r="36" spans="1:13" x14ac:dyDescent="0.3">
      <c r="A36" s="2"/>
      <c r="B36" s="149"/>
      <c r="C36" s="121" t="s">
        <v>61</v>
      </c>
      <c r="D36" s="78"/>
      <c r="E36" s="78"/>
      <c r="F36" s="78"/>
      <c r="G36" s="2"/>
      <c r="H36" s="72"/>
      <c r="I36" s="2"/>
      <c r="J36" s="2"/>
      <c r="K36" s="2"/>
      <c r="L36" s="2"/>
      <c r="M36" s="2"/>
    </row>
    <row r="37" spans="1:13" ht="15.75" customHeight="1" x14ac:dyDescent="0.3">
      <c r="A37" s="2"/>
      <c r="B37" s="149"/>
      <c r="C37" s="121" t="s">
        <v>62</v>
      </c>
      <c r="D37" s="78"/>
      <c r="E37" s="78"/>
      <c r="F37" s="78"/>
      <c r="G37" s="2"/>
      <c r="H37" s="72"/>
      <c r="I37" s="2"/>
      <c r="J37" s="2"/>
      <c r="K37" s="2"/>
      <c r="L37" s="2"/>
      <c r="M37" s="2"/>
    </row>
    <row r="38" spans="1:13" x14ac:dyDescent="0.3">
      <c r="A38" s="2"/>
      <c r="B38" s="150"/>
      <c r="C38" s="122" t="s">
        <v>40</v>
      </c>
      <c r="D38" s="78"/>
      <c r="E38" s="78"/>
      <c r="F38" s="78"/>
      <c r="G38" s="2"/>
      <c r="H38" s="72"/>
      <c r="I38" s="2"/>
      <c r="J38" s="2"/>
      <c r="K38" s="2"/>
      <c r="L38" s="2"/>
      <c r="M38" s="2"/>
    </row>
    <row r="39" spans="1:13" ht="15.6" x14ac:dyDescent="0.3">
      <c r="A39" s="2"/>
      <c r="B39" s="66"/>
      <c r="C39" s="70" t="s">
        <v>76</v>
      </c>
      <c r="D39" s="71">
        <f>SUM(D7:D38)</f>
        <v>0</v>
      </c>
      <c r="E39" s="71">
        <f t="shared" ref="E39:F39" si="1">SUM(E7:E38)</f>
        <v>0</v>
      </c>
      <c r="F39" s="71">
        <f t="shared" si="1"/>
        <v>0</v>
      </c>
      <c r="G39" s="2"/>
      <c r="H39" s="72"/>
      <c r="I39" s="2"/>
      <c r="J39" s="2"/>
      <c r="K39" s="2"/>
      <c r="L39" s="2"/>
      <c r="M39" s="2"/>
    </row>
    <row r="40" spans="1:13" ht="15.6" x14ac:dyDescent="0.3">
      <c r="A40" s="2"/>
      <c r="B40" s="105"/>
      <c r="C40" s="70" t="s">
        <v>73</v>
      </c>
      <c r="D40" s="145">
        <f>SUM(D39:F39)</f>
        <v>0</v>
      </c>
      <c r="E40" s="146"/>
      <c r="F40" s="2"/>
      <c r="G40" s="2"/>
      <c r="H40" s="72"/>
      <c r="I40" s="2"/>
      <c r="J40" s="2"/>
      <c r="K40" s="2"/>
      <c r="L40" s="2"/>
      <c r="M40" s="2"/>
    </row>
    <row r="41" spans="1:13" ht="15" thickBot="1" x14ac:dyDescent="0.35">
      <c r="A41" s="38"/>
      <c r="B41" s="67"/>
      <c r="C41" s="38"/>
      <c r="D41" s="38"/>
      <c r="E41" s="38"/>
      <c r="F41" s="38"/>
      <c r="G41" s="38"/>
      <c r="H41" s="73"/>
      <c r="I41" s="38"/>
      <c r="J41" s="38"/>
      <c r="K41" s="38"/>
      <c r="L41" s="38"/>
      <c r="M41" s="38"/>
    </row>
    <row r="42" spans="1:13" ht="15" thickTop="1" x14ac:dyDescent="0.3"/>
  </sheetData>
  <sheetProtection algorithmName="SHA-512" hashValue="yQ4C/Wk72BZuD6XEBv3QMA17Aw+jU2sGYiIhUnCQ5NCy76uA40AEtL4GMvJr78sUG9CLNT+l/lPW/mpSh1kGKg==" saltValue="PhsYfRe/Ax6eLob88K121Q==" spinCount="100000" sheet="1" objects="1" scenarios="1"/>
  <mergeCells count="14">
    <mergeCell ref="C5:F5"/>
    <mergeCell ref="I5:L5"/>
    <mergeCell ref="D40:E40"/>
    <mergeCell ref="B7:B10"/>
    <mergeCell ref="B11:B19"/>
    <mergeCell ref="B20:B28"/>
    <mergeCell ref="B29:B34"/>
    <mergeCell ref="B35:B38"/>
    <mergeCell ref="J23:K23"/>
    <mergeCell ref="H7:H12"/>
    <mergeCell ref="H13:H16"/>
    <mergeCell ref="H17:H21"/>
    <mergeCell ref="J30:K30"/>
    <mergeCell ref="I25:L25"/>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35"/>
  <sheetViews>
    <sheetView workbookViewId="0">
      <selection sqref="A1:XFD1"/>
    </sheetView>
  </sheetViews>
  <sheetFormatPr defaultColWidth="9.109375" defaultRowHeight="14.4" x14ac:dyDescent="0.3"/>
  <cols>
    <col min="1" max="1" width="4" style="1" customWidth="1"/>
    <col min="2" max="2" width="26.33203125" style="1" bestFit="1" customWidth="1"/>
    <col min="3" max="3" width="14.33203125" style="1" customWidth="1"/>
    <col min="4" max="4" width="26.33203125" style="1" bestFit="1" customWidth="1"/>
    <col min="5" max="5" width="14.33203125" style="1" customWidth="1"/>
    <col min="6" max="6" width="26.33203125" style="1" customWidth="1"/>
    <col min="7" max="7" width="14.33203125" style="1" customWidth="1"/>
    <col min="8" max="8" width="4" style="1" customWidth="1"/>
    <col min="9" max="16384" width="9.109375" style="1"/>
  </cols>
  <sheetData>
    <row r="1" spans="1:8" ht="34.950000000000003" customHeight="1" thickBot="1" x14ac:dyDescent="0.55000000000000004">
      <c r="A1" s="36" t="s">
        <v>85</v>
      </c>
      <c r="B1" s="36"/>
      <c r="C1" s="36"/>
      <c r="D1" s="36"/>
      <c r="E1" s="36"/>
      <c r="F1" s="36"/>
      <c r="G1" s="36"/>
      <c r="H1" s="36"/>
    </row>
    <row r="2" spans="1:8" ht="15" thickTop="1" x14ac:dyDescent="0.3">
      <c r="A2" s="2"/>
      <c r="B2" s="2"/>
      <c r="C2" s="2"/>
      <c r="D2" s="2"/>
      <c r="E2" s="2"/>
      <c r="F2" s="2"/>
      <c r="G2" s="2"/>
      <c r="H2" s="2"/>
    </row>
    <row r="3" spans="1:8" x14ac:dyDescent="0.3">
      <c r="A3" s="2"/>
      <c r="B3" s="2"/>
      <c r="C3" s="2"/>
      <c r="D3" s="2"/>
      <c r="E3" s="2"/>
      <c r="F3" s="2"/>
      <c r="G3" s="2"/>
      <c r="H3" s="2"/>
    </row>
    <row r="4" spans="1:8" x14ac:dyDescent="0.3">
      <c r="A4" s="2"/>
      <c r="B4" s="2"/>
      <c r="C4" s="2"/>
      <c r="D4" s="2"/>
      <c r="E4" s="2"/>
      <c r="F4" s="2"/>
      <c r="G4" s="2"/>
      <c r="H4" s="2"/>
    </row>
    <row r="5" spans="1:8" ht="17.399999999999999" x14ac:dyDescent="0.35">
      <c r="A5" s="2"/>
      <c r="B5" s="60" t="s">
        <v>145</v>
      </c>
      <c r="C5" s="2"/>
      <c r="D5" s="2"/>
      <c r="E5" s="2"/>
      <c r="F5" s="2"/>
      <c r="G5" s="2"/>
      <c r="H5" s="2"/>
    </row>
    <row r="6" spans="1:8" ht="15.6" x14ac:dyDescent="0.3">
      <c r="A6" s="2"/>
      <c r="B6" s="153" t="s">
        <v>86</v>
      </c>
      <c r="C6" s="153"/>
      <c r="D6" s="153" t="s">
        <v>87</v>
      </c>
      <c r="E6" s="153"/>
      <c r="F6" s="2"/>
      <c r="G6" s="2"/>
      <c r="H6" s="2"/>
    </row>
    <row r="7" spans="1:8" ht="15.6" x14ac:dyDescent="0.3">
      <c r="A7" s="2"/>
      <c r="B7" s="123" t="s">
        <v>88</v>
      </c>
      <c r="C7" s="79"/>
      <c r="D7" s="123" t="s">
        <v>88</v>
      </c>
      <c r="E7" s="79"/>
      <c r="F7" s="77" t="s">
        <v>145</v>
      </c>
      <c r="G7" s="69">
        <f>E11</f>
        <v>0</v>
      </c>
      <c r="H7" s="2"/>
    </row>
    <row r="8" spans="1:8" ht="15.6" x14ac:dyDescent="0.3">
      <c r="A8" s="2"/>
      <c r="B8" s="124" t="s">
        <v>89</v>
      </c>
      <c r="C8" s="79"/>
      <c r="D8" s="124" t="s">
        <v>89</v>
      </c>
      <c r="E8" s="79"/>
      <c r="F8" s="77" t="s">
        <v>92</v>
      </c>
      <c r="G8" s="69">
        <f>E33</f>
        <v>0</v>
      </c>
      <c r="H8" s="2"/>
    </row>
    <row r="9" spans="1:8" ht="15.6" x14ac:dyDescent="0.3">
      <c r="A9" s="2"/>
      <c r="B9" s="125" t="s">
        <v>90</v>
      </c>
      <c r="C9" s="79"/>
      <c r="D9" s="125" t="s">
        <v>90</v>
      </c>
      <c r="E9" s="79"/>
      <c r="F9" s="77" t="s">
        <v>147</v>
      </c>
      <c r="G9" s="69">
        <f>G7-G8</f>
        <v>0</v>
      </c>
      <c r="H9" s="2"/>
    </row>
    <row r="10" spans="1:8" x14ac:dyDescent="0.3">
      <c r="A10" s="2"/>
      <c r="B10" s="2"/>
      <c r="C10" s="2"/>
      <c r="D10" s="2"/>
      <c r="E10" s="2"/>
      <c r="F10" s="2"/>
      <c r="G10" s="2"/>
      <c r="H10" s="2"/>
    </row>
    <row r="11" spans="1:8" ht="17.399999999999999" x14ac:dyDescent="0.35">
      <c r="A11" s="2"/>
      <c r="B11" s="2"/>
      <c r="C11" s="2"/>
      <c r="D11" s="60" t="s">
        <v>91</v>
      </c>
      <c r="E11" s="71">
        <f>SUM(C7:C9,E7:E9)</f>
        <v>0</v>
      </c>
      <c r="F11" s="2"/>
      <c r="G11" s="2"/>
      <c r="H11" s="2"/>
    </row>
    <row r="12" spans="1:8" x14ac:dyDescent="0.3">
      <c r="A12" s="2"/>
      <c r="B12" s="2"/>
      <c r="C12" s="2"/>
      <c r="D12" s="2"/>
      <c r="E12" s="2"/>
      <c r="F12" s="2"/>
      <c r="G12" s="2"/>
      <c r="H12" s="2"/>
    </row>
    <row r="13" spans="1:8" ht="17.399999999999999" x14ac:dyDescent="0.35">
      <c r="A13" s="2"/>
      <c r="B13" s="60" t="s">
        <v>92</v>
      </c>
      <c r="C13" s="2"/>
      <c r="D13" s="2"/>
      <c r="E13" s="2"/>
      <c r="F13" s="2"/>
      <c r="G13" s="2"/>
      <c r="H13" s="2"/>
    </row>
    <row r="14" spans="1:8" ht="15.6" x14ac:dyDescent="0.3">
      <c r="A14" s="2"/>
      <c r="B14" s="37" t="s">
        <v>93</v>
      </c>
      <c r="C14" s="37"/>
      <c r="D14" s="37" t="s">
        <v>111</v>
      </c>
      <c r="E14" s="37"/>
      <c r="F14" s="37" t="s">
        <v>128</v>
      </c>
      <c r="G14" s="37"/>
      <c r="H14" s="2"/>
    </row>
    <row r="15" spans="1:8" x14ac:dyDescent="0.3">
      <c r="A15" s="2"/>
      <c r="B15" s="126" t="s">
        <v>94</v>
      </c>
      <c r="C15" s="83"/>
      <c r="D15" s="126" t="s">
        <v>112</v>
      </c>
      <c r="E15" s="83"/>
      <c r="F15" s="126" t="s">
        <v>129</v>
      </c>
      <c r="G15" s="79"/>
      <c r="H15" s="2"/>
    </row>
    <row r="16" spans="1:8" x14ac:dyDescent="0.3">
      <c r="A16" s="2"/>
      <c r="B16" s="127" t="s">
        <v>95</v>
      </c>
      <c r="C16" s="83"/>
      <c r="D16" s="127" t="s">
        <v>113</v>
      </c>
      <c r="E16" s="83"/>
      <c r="F16" s="127" t="s">
        <v>130</v>
      </c>
      <c r="G16" s="79"/>
      <c r="H16" s="2"/>
    </row>
    <row r="17" spans="1:8" x14ac:dyDescent="0.3">
      <c r="A17" s="2"/>
      <c r="B17" s="127" t="s">
        <v>96</v>
      </c>
      <c r="C17" s="83"/>
      <c r="D17" s="127" t="s">
        <v>114</v>
      </c>
      <c r="E17" s="83"/>
      <c r="F17" s="127" t="s">
        <v>131</v>
      </c>
      <c r="G17" s="79"/>
      <c r="H17" s="2"/>
    </row>
    <row r="18" spans="1:8" x14ac:dyDescent="0.3">
      <c r="A18" s="2"/>
      <c r="B18" s="127" t="s">
        <v>97</v>
      </c>
      <c r="C18" s="83"/>
      <c r="D18" s="127" t="s">
        <v>115</v>
      </c>
      <c r="E18" s="83"/>
      <c r="F18" s="127" t="s">
        <v>132</v>
      </c>
      <c r="G18" s="79"/>
      <c r="H18" s="2"/>
    </row>
    <row r="19" spans="1:8" x14ac:dyDescent="0.3">
      <c r="A19" s="2"/>
      <c r="B19" s="127" t="s">
        <v>98</v>
      </c>
      <c r="C19" s="83"/>
      <c r="D19" s="127" t="s">
        <v>116</v>
      </c>
      <c r="E19" s="83"/>
      <c r="F19" s="127" t="s">
        <v>133</v>
      </c>
      <c r="G19" s="79"/>
      <c r="H19" s="2"/>
    </row>
    <row r="20" spans="1:8" x14ac:dyDescent="0.3">
      <c r="A20" s="2"/>
      <c r="B20" s="127" t="s">
        <v>99</v>
      </c>
      <c r="C20" s="83"/>
      <c r="D20" s="128" t="s">
        <v>40</v>
      </c>
      <c r="E20" s="83"/>
      <c r="F20" s="128" t="s">
        <v>40</v>
      </c>
      <c r="G20" s="79"/>
      <c r="H20" s="2"/>
    </row>
    <row r="21" spans="1:8" ht="15.6" x14ac:dyDescent="0.3">
      <c r="A21" s="2"/>
      <c r="B21" s="127" t="s">
        <v>100</v>
      </c>
      <c r="C21" s="79"/>
      <c r="D21" s="37" t="s">
        <v>117</v>
      </c>
      <c r="E21" s="37"/>
      <c r="F21" s="37" t="s">
        <v>134</v>
      </c>
      <c r="G21" s="37"/>
      <c r="H21" s="2"/>
    </row>
    <row r="22" spans="1:8" x14ac:dyDescent="0.3">
      <c r="A22" s="2"/>
      <c r="B22" s="128" t="s">
        <v>101</v>
      </c>
      <c r="C22" s="83"/>
      <c r="D22" s="126" t="s">
        <v>118</v>
      </c>
      <c r="E22" s="83"/>
      <c r="F22" s="126" t="s">
        <v>135</v>
      </c>
      <c r="G22" s="79"/>
      <c r="H22" s="2"/>
    </row>
    <row r="23" spans="1:8" ht="15.6" x14ac:dyDescent="0.3">
      <c r="A23" s="2"/>
      <c r="B23" s="37" t="s">
        <v>102</v>
      </c>
      <c r="C23" s="37"/>
      <c r="D23" s="127" t="s">
        <v>119</v>
      </c>
      <c r="E23" s="83"/>
      <c r="F23" s="127" t="s">
        <v>136</v>
      </c>
      <c r="G23" s="79"/>
      <c r="H23" s="2"/>
    </row>
    <row r="24" spans="1:8" x14ac:dyDescent="0.3">
      <c r="A24" s="2"/>
      <c r="B24" s="126" t="s">
        <v>103</v>
      </c>
      <c r="C24" s="83"/>
      <c r="D24" s="127" t="s">
        <v>120</v>
      </c>
      <c r="E24" s="83"/>
      <c r="F24" s="128" t="s">
        <v>137</v>
      </c>
      <c r="G24" s="79"/>
      <c r="H24" s="2"/>
    </row>
    <row r="25" spans="1:8" ht="15.6" x14ac:dyDescent="0.3">
      <c r="A25" s="2"/>
      <c r="B25" s="127" t="s">
        <v>104</v>
      </c>
      <c r="C25" s="83"/>
      <c r="D25" s="127" t="s">
        <v>121</v>
      </c>
      <c r="E25" s="79"/>
      <c r="F25" s="37" t="s">
        <v>138</v>
      </c>
      <c r="G25" s="37"/>
      <c r="H25" s="2"/>
    </row>
    <row r="26" spans="1:8" x14ac:dyDescent="0.3">
      <c r="A26" s="2"/>
      <c r="B26" s="127" t="s">
        <v>105</v>
      </c>
      <c r="C26" s="83"/>
      <c r="D26" s="127" t="s">
        <v>122</v>
      </c>
      <c r="E26" s="83"/>
      <c r="F26" s="126" t="s">
        <v>139</v>
      </c>
      <c r="G26" s="79"/>
      <c r="H26" s="2"/>
    </row>
    <row r="27" spans="1:8" x14ac:dyDescent="0.3">
      <c r="A27" s="2"/>
      <c r="B27" s="128" t="s">
        <v>106</v>
      </c>
      <c r="C27" s="83"/>
      <c r="D27" s="127" t="s">
        <v>123</v>
      </c>
      <c r="E27" s="83"/>
      <c r="F27" s="127" t="s">
        <v>140</v>
      </c>
      <c r="G27" s="79"/>
      <c r="H27" s="2"/>
    </row>
    <row r="28" spans="1:8" ht="15.6" x14ac:dyDescent="0.3">
      <c r="A28" s="2"/>
      <c r="B28" s="37" t="s">
        <v>107</v>
      </c>
      <c r="C28" s="37"/>
      <c r="D28" s="128" t="s">
        <v>124</v>
      </c>
      <c r="E28" s="83"/>
      <c r="F28" s="127" t="s">
        <v>141</v>
      </c>
      <c r="G28" s="79"/>
      <c r="H28" s="2"/>
    </row>
    <row r="29" spans="1:8" ht="15.6" x14ac:dyDescent="0.3">
      <c r="A29" s="2"/>
      <c r="B29" s="126" t="s">
        <v>108</v>
      </c>
      <c r="C29" s="79"/>
      <c r="D29" s="37" t="s">
        <v>125</v>
      </c>
      <c r="E29" s="37"/>
      <c r="F29" s="127" t="s">
        <v>142</v>
      </c>
      <c r="G29" s="79"/>
      <c r="H29" s="2"/>
    </row>
    <row r="30" spans="1:8" x14ac:dyDescent="0.3">
      <c r="A30" s="2"/>
      <c r="B30" s="127" t="s">
        <v>109</v>
      </c>
      <c r="C30" s="83"/>
      <c r="D30" s="126" t="s">
        <v>126</v>
      </c>
      <c r="E30" s="83"/>
      <c r="F30" s="127" t="s">
        <v>143</v>
      </c>
      <c r="G30" s="79"/>
      <c r="H30" s="2"/>
    </row>
    <row r="31" spans="1:8" x14ac:dyDescent="0.3">
      <c r="A31" s="2"/>
      <c r="B31" s="128" t="s">
        <v>110</v>
      </c>
      <c r="C31" s="83"/>
      <c r="D31" s="128" t="s">
        <v>127</v>
      </c>
      <c r="E31" s="83"/>
      <c r="F31" s="128" t="s">
        <v>144</v>
      </c>
      <c r="G31" s="79"/>
      <c r="H31" s="2"/>
    </row>
    <row r="32" spans="1:8" x14ac:dyDescent="0.3">
      <c r="A32" s="2"/>
      <c r="B32" s="2"/>
      <c r="C32" s="2"/>
      <c r="D32" s="2"/>
      <c r="E32" s="2"/>
      <c r="F32" s="81"/>
      <c r="G32" s="2"/>
      <c r="H32" s="2"/>
    </row>
    <row r="33" spans="1:8" ht="17.399999999999999" x14ac:dyDescent="0.35">
      <c r="A33" s="2"/>
      <c r="B33" s="2"/>
      <c r="C33" s="2"/>
      <c r="D33" s="64" t="s">
        <v>146</v>
      </c>
      <c r="E33" s="71">
        <f>SUM(C15:C22,C24:C27,C29:C31,E15:E20,E22:E28,E30:E31,G15:G20,G22:G24,G26:G31)</f>
        <v>0</v>
      </c>
      <c r="F33" s="2"/>
      <c r="G33" s="2"/>
      <c r="H33" s="2"/>
    </row>
    <row r="34" spans="1:8" ht="15" thickBot="1" x14ac:dyDescent="0.35">
      <c r="A34" s="38"/>
      <c r="B34" s="38"/>
      <c r="C34" s="38"/>
      <c r="D34" s="38"/>
      <c r="E34" s="82"/>
      <c r="F34" s="82"/>
      <c r="G34" s="82"/>
      <c r="H34" s="38"/>
    </row>
    <row r="35" spans="1:8" ht="15" thickTop="1" x14ac:dyDescent="0.3"/>
  </sheetData>
  <sheetProtection algorithmName="SHA-512" hashValue="kv+D1FlX/BXdQvyeKDQVPOKF7Mwm9+WCgBxuPDiRYeFqqCS2ICTFPmZoclxO/2PQFRrQq9JNrghQs+bIK+jK/w==" saltValue="IkF6H8qHOKcbnr090cyCpw==" spinCount="100000" sheet="1" objects="1" scenarios="1"/>
  <mergeCells count="2">
    <mergeCell ref="D6:E6"/>
    <mergeCell ref="B6:C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K53"/>
  <sheetViews>
    <sheetView workbookViewId="0">
      <selection sqref="A1:XFD1"/>
    </sheetView>
  </sheetViews>
  <sheetFormatPr defaultColWidth="9.109375" defaultRowHeight="14.4" x14ac:dyDescent="0.3"/>
  <cols>
    <col min="1" max="1" width="4" style="85" customWidth="1"/>
    <col min="2" max="2" width="14.109375" style="85" bestFit="1" customWidth="1"/>
    <col min="3" max="3" width="24.77734375" style="85" bestFit="1" customWidth="1"/>
    <col min="4" max="10" width="14.33203125" style="85" customWidth="1"/>
    <col min="11" max="11" width="4" style="85" customWidth="1"/>
    <col min="12" max="12" width="14.33203125" style="85" customWidth="1"/>
    <col min="13" max="16384" width="9.109375" style="85"/>
  </cols>
  <sheetData>
    <row r="1" spans="1:11" ht="34.950000000000003" customHeight="1" thickBot="1" x14ac:dyDescent="0.55000000000000004">
      <c r="A1" s="84" t="s">
        <v>155</v>
      </c>
      <c r="B1" s="84"/>
      <c r="C1" s="84"/>
      <c r="D1" s="84"/>
      <c r="E1" s="84"/>
      <c r="F1" s="84"/>
      <c r="G1" s="84"/>
      <c r="H1" s="84"/>
      <c r="I1" s="84"/>
      <c r="J1" s="84"/>
      <c r="K1" s="84"/>
    </row>
    <row r="2" spans="1:11" ht="15" thickTop="1" x14ac:dyDescent="0.3">
      <c r="A2" s="86"/>
      <c r="B2" s="86"/>
      <c r="C2" s="86"/>
      <c r="D2" s="86"/>
      <c r="E2" s="86"/>
      <c r="F2" s="86"/>
      <c r="G2" s="86"/>
      <c r="H2" s="86"/>
      <c r="I2" s="86"/>
      <c r="J2" s="86"/>
      <c r="K2" s="86"/>
    </row>
    <row r="3" spans="1:11" x14ac:dyDescent="0.3">
      <c r="A3" s="86"/>
      <c r="B3" s="86"/>
      <c r="C3" s="86"/>
      <c r="D3" s="86"/>
      <c r="E3" s="86"/>
      <c r="F3" s="86"/>
      <c r="G3" s="86"/>
      <c r="H3" s="86"/>
      <c r="I3" s="86"/>
      <c r="J3" s="86"/>
      <c r="K3" s="86"/>
    </row>
    <row r="4" spans="1:11" x14ac:dyDescent="0.3">
      <c r="A4" s="86"/>
      <c r="B4" s="86"/>
      <c r="C4" s="86"/>
      <c r="D4" s="86"/>
      <c r="E4" s="86"/>
      <c r="F4" s="86"/>
      <c r="G4" s="86"/>
      <c r="H4" s="86"/>
      <c r="I4" s="86"/>
      <c r="J4" s="86"/>
      <c r="K4" s="86"/>
    </row>
    <row r="5" spans="1:11" ht="15.6" x14ac:dyDescent="0.3">
      <c r="A5" s="86"/>
      <c r="B5" s="86"/>
      <c r="C5" s="87" t="s">
        <v>159</v>
      </c>
      <c r="D5" s="87" t="s">
        <v>148</v>
      </c>
      <c r="E5" s="87" t="s">
        <v>150</v>
      </c>
      <c r="F5" s="87" t="s">
        <v>151</v>
      </c>
      <c r="G5" s="87" t="s">
        <v>152</v>
      </c>
      <c r="H5" s="87" t="s">
        <v>153</v>
      </c>
      <c r="I5" s="87" t="s">
        <v>154</v>
      </c>
      <c r="J5" s="87" t="s">
        <v>149</v>
      </c>
      <c r="K5" s="86"/>
    </row>
    <row r="6" spans="1:11" x14ac:dyDescent="0.3">
      <c r="A6" s="86"/>
      <c r="B6" s="154" t="s">
        <v>93</v>
      </c>
      <c r="C6" s="129" t="s">
        <v>94</v>
      </c>
      <c r="D6" s="80"/>
      <c r="E6" s="80"/>
      <c r="F6" s="80"/>
      <c r="G6" s="80"/>
      <c r="H6" s="80"/>
      <c r="I6" s="80"/>
      <c r="J6" s="88">
        <f>IF(COUNTIF(D6:I6,"&gt;0"),AVERAGE(D6:I6),0)</f>
        <v>0</v>
      </c>
      <c r="K6" s="86"/>
    </row>
    <row r="7" spans="1:11" x14ac:dyDescent="0.3">
      <c r="A7" s="86"/>
      <c r="B7" s="155"/>
      <c r="C7" s="130" t="s">
        <v>95</v>
      </c>
      <c r="D7" s="80"/>
      <c r="E7" s="80"/>
      <c r="F7" s="80"/>
      <c r="G7" s="80"/>
      <c r="H7" s="80"/>
      <c r="I7" s="80"/>
      <c r="J7" s="88">
        <f t="shared" ref="J7:J50" si="0">IF(COUNTIF(D7:I7,"&gt;0"),AVERAGE(D7:I7),0)</f>
        <v>0</v>
      </c>
      <c r="K7" s="86"/>
    </row>
    <row r="8" spans="1:11" x14ac:dyDescent="0.3">
      <c r="A8" s="86"/>
      <c r="B8" s="155"/>
      <c r="C8" s="130" t="s">
        <v>96</v>
      </c>
      <c r="D8" s="80"/>
      <c r="E8" s="80"/>
      <c r="F8" s="80"/>
      <c r="G8" s="80"/>
      <c r="H8" s="80"/>
      <c r="I8" s="80"/>
      <c r="J8" s="88">
        <f t="shared" si="0"/>
        <v>0</v>
      </c>
      <c r="K8" s="86"/>
    </row>
    <row r="9" spans="1:11" x14ac:dyDescent="0.3">
      <c r="A9" s="86"/>
      <c r="B9" s="155"/>
      <c r="C9" s="130" t="s">
        <v>97</v>
      </c>
      <c r="D9" s="80"/>
      <c r="E9" s="80"/>
      <c r="F9" s="80"/>
      <c r="G9" s="80"/>
      <c r="H9" s="80"/>
      <c r="I9" s="80"/>
      <c r="J9" s="88">
        <f t="shared" si="0"/>
        <v>0</v>
      </c>
      <c r="K9" s="86"/>
    </row>
    <row r="10" spans="1:11" x14ac:dyDescent="0.3">
      <c r="A10" s="86"/>
      <c r="B10" s="155"/>
      <c r="C10" s="130" t="s">
        <v>98</v>
      </c>
      <c r="D10" s="80"/>
      <c r="E10" s="80"/>
      <c r="F10" s="80"/>
      <c r="G10" s="80"/>
      <c r="H10" s="80"/>
      <c r="I10" s="80"/>
      <c r="J10" s="88">
        <f t="shared" si="0"/>
        <v>0</v>
      </c>
      <c r="K10" s="86"/>
    </row>
    <row r="11" spans="1:11" x14ac:dyDescent="0.3">
      <c r="A11" s="86"/>
      <c r="B11" s="155"/>
      <c r="C11" s="130" t="s">
        <v>99</v>
      </c>
      <c r="D11" s="80"/>
      <c r="E11" s="80"/>
      <c r="F11" s="80"/>
      <c r="G11" s="80"/>
      <c r="H11" s="80"/>
      <c r="I11" s="80"/>
      <c r="J11" s="88">
        <f t="shared" si="0"/>
        <v>0</v>
      </c>
      <c r="K11" s="86"/>
    </row>
    <row r="12" spans="1:11" x14ac:dyDescent="0.3">
      <c r="A12" s="86"/>
      <c r="B12" s="155"/>
      <c r="C12" s="130" t="s">
        <v>100</v>
      </c>
      <c r="D12" s="80"/>
      <c r="E12" s="80"/>
      <c r="F12" s="80"/>
      <c r="G12" s="80"/>
      <c r="H12" s="80"/>
      <c r="I12" s="80"/>
      <c r="J12" s="88">
        <f t="shared" si="0"/>
        <v>0</v>
      </c>
      <c r="K12" s="86"/>
    </row>
    <row r="13" spans="1:11" x14ac:dyDescent="0.3">
      <c r="A13" s="86"/>
      <c r="B13" s="156"/>
      <c r="C13" s="131" t="s">
        <v>101</v>
      </c>
      <c r="D13" s="80"/>
      <c r="E13" s="80"/>
      <c r="F13" s="80"/>
      <c r="G13" s="80"/>
      <c r="H13" s="80"/>
      <c r="I13" s="80"/>
      <c r="J13" s="88">
        <f t="shared" si="0"/>
        <v>0</v>
      </c>
      <c r="K13" s="86"/>
    </row>
    <row r="14" spans="1:11" x14ac:dyDescent="0.3">
      <c r="A14" s="86"/>
      <c r="B14" s="154" t="s">
        <v>102</v>
      </c>
      <c r="C14" s="129" t="s">
        <v>103</v>
      </c>
      <c r="D14" s="80"/>
      <c r="E14" s="80"/>
      <c r="F14" s="80"/>
      <c r="G14" s="80"/>
      <c r="H14" s="80"/>
      <c r="I14" s="80"/>
      <c r="J14" s="88">
        <f t="shared" si="0"/>
        <v>0</v>
      </c>
      <c r="K14" s="86"/>
    </row>
    <row r="15" spans="1:11" x14ac:dyDescent="0.3">
      <c r="A15" s="86"/>
      <c r="B15" s="155"/>
      <c r="C15" s="130" t="s">
        <v>104</v>
      </c>
      <c r="D15" s="80"/>
      <c r="E15" s="80"/>
      <c r="F15" s="80"/>
      <c r="G15" s="80"/>
      <c r="H15" s="80"/>
      <c r="I15" s="80"/>
      <c r="J15" s="88">
        <f t="shared" si="0"/>
        <v>0</v>
      </c>
      <c r="K15" s="86"/>
    </row>
    <row r="16" spans="1:11" x14ac:dyDescent="0.3">
      <c r="A16" s="86"/>
      <c r="B16" s="155"/>
      <c r="C16" s="130" t="s">
        <v>105</v>
      </c>
      <c r="D16" s="80"/>
      <c r="E16" s="80"/>
      <c r="F16" s="80"/>
      <c r="G16" s="80"/>
      <c r="H16" s="80"/>
      <c r="I16" s="80"/>
      <c r="J16" s="88">
        <f t="shared" si="0"/>
        <v>0</v>
      </c>
      <c r="K16" s="86"/>
    </row>
    <row r="17" spans="1:11" x14ac:dyDescent="0.3">
      <c r="A17" s="86"/>
      <c r="B17" s="156"/>
      <c r="C17" s="131" t="s">
        <v>106</v>
      </c>
      <c r="D17" s="80"/>
      <c r="E17" s="80"/>
      <c r="F17" s="80"/>
      <c r="G17" s="80"/>
      <c r="H17" s="80"/>
      <c r="I17" s="80"/>
      <c r="J17" s="88">
        <f t="shared" si="0"/>
        <v>0</v>
      </c>
      <c r="K17" s="86"/>
    </row>
    <row r="18" spans="1:11" x14ac:dyDescent="0.3">
      <c r="A18" s="86"/>
      <c r="B18" s="154" t="s">
        <v>107</v>
      </c>
      <c r="C18" s="129" t="s">
        <v>108</v>
      </c>
      <c r="D18" s="80"/>
      <c r="E18" s="80"/>
      <c r="F18" s="80"/>
      <c r="G18" s="80"/>
      <c r="H18" s="80"/>
      <c r="I18" s="80"/>
      <c r="J18" s="88">
        <f t="shared" si="0"/>
        <v>0</v>
      </c>
      <c r="K18" s="86"/>
    </row>
    <row r="19" spans="1:11" x14ac:dyDescent="0.3">
      <c r="A19" s="86"/>
      <c r="B19" s="155"/>
      <c r="C19" s="130" t="s">
        <v>109</v>
      </c>
      <c r="D19" s="80"/>
      <c r="E19" s="80"/>
      <c r="F19" s="80"/>
      <c r="G19" s="80"/>
      <c r="H19" s="80"/>
      <c r="I19" s="80"/>
      <c r="J19" s="88">
        <f t="shared" si="0"/>
        <v>0</v>
      </c>
      <c r="K19" s="86"/>
    </row>
    <row r="20" spans="1:11" x14ac:dyDescent="0.3">
      <c r="A20" s="86"/>
      <c r="B20" s="156"/>
      <c r="C20" s="131" t="s">
        <v>110</v>
      </c>
      <c r="D20" s="80"/>
      <c r="E20" s="80"/>
      <c r="F20" s="80"/>
      <c r="G20" s="80"/>
      <c r="H20" s="80"/>
      <c r="I20" s="80"/>
      <c r="J20" s="88">
        <f t="shared" si="0"/>
        <v>0</v>
      </c>
      <c r="K20" s="86"/>
    </row>
    <row r="21" spans="1:11" x14ac:dyDescent="0.3">
      <c r="A21" s="86"/>
      <c r="B21" s="154" t="s">
        <v>111</v>
      </c>
      <c r="C21" s="129" t="s">
        <v>112</v>
      </c>
      <c r="D21" s="80"/>
      <c r="E21" s="80"/>
      <c r="F21" s="80"/>
      <c r="G21" s="80"/>
      <c r="H21" s="80"/>
      <c r="I21" s="80"/>
      <c r="J21" s="88">
        <f t="shared" si="0"/>
        <v>0</v>
      </c>
      <c r="K21" s="86"/>
    </row>
    <row r="22" spans="1:11" x14ac:dyDescent="0.3">
      <c r="A22" s="86"/>
      <c r="B22" s="155"/>
      <c r="C22" s="130" t="s">
        <v>113</v>
      </c>
      <c r="D22" s="80"/>
      <c r="E22" s="80"/>
      <c r="F22" s="80"/>
      <c r="G22" s="80"/>
      <c r="H22" s="80"/>
      <c r="I22" s="80"/>
      <c r="J22" s="88">
        <f t="shared" si="0"/>
        <v>0</v>
      </c>
      <c r="K22" s="86"/>
    </row>
    <row r="23" spans="1:11" x14ac:dyDescent="0.3">
      <c r="A23" s="86"/>
      <c r="B23" s="155"/>
      <c r="C23" s="130" t="s">
        <v>114</v>
      </c>
      <c r="D23" s="80"/>
      <c r="E23" s="80"/>
      <c r="F23" s="80"/>
      <c r="G23" s="80"/>
      <c r="H23" s="80"/>
      <c r="I23" s="80"/>
      <c r="J23" s="88">
        <f t="shared" si="0"/>
        <v>0</v>
      </c>
      <c r="K23" s="86"/>
    </row>
    <row r="24" spans="1:11" x14ac:dyDescent="0.3">
      <c r="A24" s="86"/>
      <c r="B24" s="155"/>
      <c r="C24" s="130" t="s">
        <v>115</v>
      </c>
      <c r="D24" s="80"/>
      <c r="E24" s="80"/>
      <c r="F24" s="80"/>
      <c r="G24" s="80"/>
      <c r="H24" s="80"/>
      <c r="I24" s="80"/>
      <c r="J24" s="88">
        <f t="shared" si="0"/>
        <v>0</v>
      </c>
      <c r="K24" s="86"/>
    </row>
    <row r="25" spans="1:11" x14ac:dyDescent="0.3">
      <c r="A25" s="86"/>
      <c r="B25" s="155"/>
      <c r="C25" s="130" t="s">
        <v>116</v>
      </c>
      <c r="D25" s="80"/>
      <c r="E25" s="80"/>
      <c r="F25" s="80"/>
      <c r="G25" s="80"/>
      <c r="H25" s="80"/>
      <c r="I25" s="80"/>
      <c r="J25" s="88">
        <f t="shared" si="0"/>
        <v>0</v>
      </c>
      <c r="K25" s="86"/>
    </row>
    <row r="26" spans="1:11" x14ac:dyDescent="0.3">
      <c r="A26" s="86"/>
      <c r="B26" s="156"/>
      <c r="C26" s="131" t="s">
        <v>40</v>
      </c>
      <c r="D26" s="80"/>
      <c r="E26" s="80"/>
      <c r="F26" s="80"/>
      <c r="G26" s="80"/>
      <c r="H26" s="80"/>
      <c r="I26" s="80"/>
      <c r="J26" s="88">
        <f t="shared" si="0"/>
        <v>0</v>
      </c>
      <c r="K26" s="86"/>
    </row>
    <row r="27" spans="1:11" x14ac:dyDescent="0.3">
      <c r="A27" s="86"/>
      <c r="B27" s="154" t="s">
        <v>117</v>
      </c>
      <c r="C27" s="129" t="s">
        <v>118</v>
      </c>
      <c r="D27" s="80"/>
      <c r="E27" s="80"/>
      <c r="F27" s="80"/>
      <c r="G27" s="80"/>
      <c r="H27" s="80"/>
      <c r="I27" s="80"/>
      <c r="J27" s="88">
        <f t="shared" si="0"/>
        <v>0</v>
      </c>
      <c r="K27" s="86"/>
    </row>
    <row r="28" spans="1:11" x14ac:dyDescent="0.3">
      <c r="A28" s="86"/>
      <c r="B28" s="155"/>
      <c r="C28" s="130" t="s">
        <v>119</v>
      </c>
      <c r="D28" s="80"/>
      <c r="E28" s="80"/>
      <c r="F28" s="80"/>
      <c r="G28" s="80"/>
      <c r="H28" s="80"/>
      <c r="I28" s="80"/>
      <c r="J28" s="88">
        <f t="shared" si="0"/>
        <v>0</v>
      </c>
      <c r="K28" s="86"/>
    </row>
    <row r="29" spans="1:11" x14ac:dyDescent="0.3">
      <c r="A29" s="86"/>
      <c r="B29" s="155"/>
      <c r="C29" s="130" t="s">
        <v>120</v>
      </c>
      <c r="D29" s="80"/>
      <c r="E29" s="80"/>
      <c r="F29" s="80"/>
      <c r="G29" s="80"/>
      <c r="H29" s="80"/>
      <c r="I29" s="80"/>
      <c r="J29" s="88">
        <f t="shared" si="0"/>
        <v>0</v>
      </c>
      <c r="K29" s="86"/>
    </row>
    <row r="30" spans="1:11" x14ac:dyDescent="0.3">
      <c r="A30" s="86"/>
      <c r="B30" s="155"/>
      <c r="C30" s="130" t="s">
        <v>121</v>
      </c>
      <c r="D30" s="80"/>
      <c r="E30" s="80"/>
      <c r="F30" s="80"/>
      <c r="G30" s="80"/>
      <c r="H30" s="80"/>
      <c r="I30" s="80"/>
      <c r="J30" s="88">
        <f t="shared" si="0"/>
        <v>0</v>
      </c>
      <c r="K30" s="86"/>
    </row>
    <row r="31" spans="1:11" x14ac:dyDescent="0.3">
      <c r="A31" s="86"/>
      <c r="B31" s="155"/>
      <c r="C31" s="130" t="s">
        <v>122</v>
      </c>
      <c r="D31" s="80"/>
      <c r="E31" s="80"/>
      <c r="F31" s="80"/>
      <c r="G31" s="80"/>
      <c r="H31" s="80"/>
      <c r="I31" s="80"/>
      <c r="J31" s="88">
        <f t="shared" si="0"/>
        <v>0</v>
      </c>
      <c r="K31" s="86"/>
    </row>
    <row r="32" spans="1:11" x14ac:dyDescent="0.3">
      <c r="A32" s="86"/>
      <c r="B32" s="155"/>
      <c r="C32" s="130" t="s">
        <v>123</v>
      </c>
      <c r="D32" s="80"/>
      <c r="E32" s="80"/>
      <c r="F32" s="80"/>
      <c r="G32" s="80"/>
      <c r="H32" s="80"/>
      <c r="I32" s="80"/>
      <c r="J32" s="88">
        <f t="shared" si="0"/>
        <v>0</v>
      </c>
      <c r="K32" s="86"/>
    </row>
    <row r="33" spans="1:11" x14ac:dyDescent="0.3">
      <c r="A33" s="86"/>
      <c r="B33" s="156"/>
      <c r="C33" s="131" t="s">
        <v>124</v>
      </c>
      <c r="D33" s="80"/>
      <c r="E33" s="80"/>
      <c r="F33" s="80"/>
      <c r="G33" s="80"/>
      <c r="H33" s="80"/>
      <c r="I33" s="80"/>
      <c r="J33" s="88">
        <f t="shared" si="0"/>
        <v>0</v>
      </c>
      <c r="K33" s="86"/>
    </row>
    <row r="34" spans="1:11" x14ac:dyDescent="0.3">
      <c r="A34" s="86"/>
      <c r="B34" s="154" t="s">
        <v>125</v>
      </c>
      <c r="C34" s="129" t="s">
        <v>126</v>
      </c>
      <c r="D34" s="80"/>
      <c r="E34" s="80"/>
      <c r="F34" s="80"/>
      <c r="G34" s="80"/>
      <c r="H34" s="80"/>
      <c r="I34" s="80"/>
      <c r="J34" s="88">
        <f t="shared" si="0"/>
        <v>0</v>
      </c>
      <c r="K34" s="86"/>
    </row>
    <row r="35" spans="1:11" x14ac:dyDescent="0.3">
      <c r="A35" s="86"/>
      <c r="B35" s="156"/>
      <c r="C35" s="131" t="s">
        <v>127</v>
      </c>
      <c r="D35" s="80"/>
      <c r="E35" s="80"/>
      <c r="F35" s="80"/>
      <c r="G35" s="80"/>
      <c r="H35" s="80"/>
      <c r="I35" s="80"/>
      <c r="J35" s="88">
        <f t="shared" si="0"/>
        <v>0</v>
      </c>
      <c r="K35" s="86"/>
    </row>
    <row r="36" spans="1:11" x14ac:dyDescent="0.3">
      <c r="A36" s="86"/>
      <c r="B36" s="154" t="s">
        <v>128</v>
      </c>
      <c r="C36" s="129" t="s">
        <v>129</v>
      </c>
      <c r="D36" s="80"/>
      <c r="E36" s="80"/>
      <c r="F36" s="80"/>
      <c r="G36" s="80"/>
      <c r="H36" s="80"/>
      <c r="I36" s="80"/>
      <c r="J36" s="88">
        <f t="shared" si="0"/>
        <v>0</v>
      </c>
      <c r="K36" s="86"/>
    </row>
    <row r="37" spans="1:11" x14ac:dyDescent="0.3">
      <c r="A37" s="86"/>
      <c r="B37" s="155"/>
      <c r="C37" s="130" t="s">
        <v>130</v>
      </c>
      <c r="D37" s="80"/>
      <c r="E37" s="80"/>
      <c r="F37" s="80"/>
      <c r="G37" s="80"/>
      <c r="H37" s="80"/>
      <c r="I37" s="80"/>
      <c r="J37" s="88">
        <f t="shared" si="0"/>
        <v>0</v>
      </c>
      <c r="K37" s="86"/>
    </row>
    <row r="38" spans="1:11" x14ac:dyDescent="0.3">
      <c r="A38" s="86"/>
      <c r="B38" s="155"/>
      <c r="C38" s="130" t="s">
        <v>131</v>
      </c>
      <c r="D38" s="80"/>
      <c r="E38" s="80"/>
      <c r="F38" s="80"/>
      <c r="G38" s="80"/>
      <c r="H38" s="80"/>
      <c r="I38" s="80"/>
      <c r="J38" s="88">
        <f t="shared" si="0"/>
        <v>0</v>
      </c>
      <c r="K38" s="86"/>
    </row>
    <row r="39" spans="1:11" x14ac:dyDescent="0.3">
      <c r="A39" s="86"/>
      <c r="B39" s="155"/>
      <c r="C39" s="130" t="s">
        <v>132</v>
      </c>
      <c r="D39" s="80"/>
      <c r="E39" s="80"/>
      <c r="F39" s="80"/>
      <c r="G39" s="80"/>
      <c r="H39" s="80"/>
      <c r="I39" s="80"/>
      <c r="J39" s="88">
        <f t="shared" si="0"/>
        <v>0</v>
      </c>
      <c r="K39" s="86"/>
    </row>
    <row r="40" spans="1:11" x14ac:dyDescent="0.3">
      <c r="A40" s="86"/>
      <c r="B40" s="155"/>
      <c r="C40" s="130" t="s">
        <v>133</v>
      </c>
      <c r="D40" s="80"/>
      <c r="E40" s="80"/>
      <c r="F40" s="80"/>
      <c r="G40" s="80"/>
      <c r="H40" s="80"/>
      <c r="I40" s="80"/>
      <c r="J40" s="88">
        <f t="shared" si="0"/>
        <v>0</v>
      </c>
      <c r="K40" s="86"/>
    </row>
    <row r="41" spans="1:11" x14ac:dyDescent="0.3">
      <c r="A41" s="86"/>
      <c r="B41" s="156"/>
      <c r="C41" s="132" t="s">
        <v>166</v>
      </c>
      <c r="D41" s="80"/>
      <c r="E41" s="80"/>
      <c r="F41" s="80"/>
      <c r="G41" s="80"/>
      <c r="H41" s="80"/>
      <c r="I41" s="80"/>
      <c r="J41" s="88">
        <f t="shared" si="0"/>
        <v>0</v>
      </c>
      <c r="K41" s="86"/>
    </row>
    <row r="42" spans="1:11" x14ac:dyDescent="0.3">
      <c r="A42" s="86"/>
      <c r="B42" s="154" t="s">
        <v>134</v>
      </c>
      <c r="C42" s="129" t="s">
        <v>135</v>
      </c>
      <c r="D42" s="80"/>
      <c r="E42" s="80"/>
      <c r="F42" s="80"/>
      <c r="G42" s="80"/>
      <c r="H42" s="80"/>
      <c r="I42" s="80"/>
      <c r="J42" s="88">
        <f t="shared" si="0"/>
        <v>0</v>
      </c>
      <c r="K42" s="86"/>
    </row>
    <row r="43" spans="1:11" x14ac:dyDescent="0.3">
      <c r="A43" s="86"/>
      <c r="B43" s="155"/>
      <c r="C43" s="130" t="s">
        <v>136</v>
      </c>
      <c r="D43" s="80"/>
      <c r="E43" s="80"/>
      <c r="F43" s="80"/>
      <c r="G43" s="80"/>
      <c r="H43" s="80"/>
      <c r="I43" s="80"/>
      <c r="J43" s="88">
        <f t="shared" si="0"/>
        <v>0</v>
      </c>
      <c r="K43" s="86"/>
    </row>
    <row r="44" spans="1:11" x14ac:dyDescent="0.3">
      <c r="A44" s="86"/>
      <c r="B44" s="156"/>
      <c r="C44" s="131" t="s">
        <v>137</v>
      </c>
      <c r="D44" s="80"/>
      <c r="E44" s="80"/>
      <c r="F44" s="80"/>
      <c r="G44" s="80"/>
      <c r="H44" s="80"/>
      <c r="I44" s="80"/>
      <c r="J44" s="88">
        <f t="shared" si="0"/>
        <v>0</v>
      </c>
      <c r="K44" s="86"/>
    </row>
    <row r="45" spans="1:11" x14ac:dyDescent="0.3">
      <c r="A45" s="86"/>
      <c r="B45" s="154" t="s">
        <v>138</v>
      </c>
      <c r="C45" s="129" t="s">
        <v>139</v>
      </c>
      <c r="D45" s="80"/>
      <c r="E45" s="80"/>
      <c r="F45" s="80"/>
      <c r="G45" s="80"/>
      <c r="H45" s="80"/>
      <c r="I45" s="80"/>
      <c r="J45" s="88">
        <f t="shared" si="0"/>
        <v>0</v>
      </c>
      <c r="K45" s="86"/>
    </row>
    <row r="46" spans="1:11" x14ac:dyDescent="0.3">
      <c r="A46" s="86"/>
      <c r="B46" s="155"/>
      <c r="C46" s="130" t="s">
        <v>140</v>
      </c>
      <c r="D46" s="80"/>
      <c r="E46" s="80"/>
      <c r="F46" s="80"/>
      <c r="G46" s="80"/>
      <c r="H46" s="80"/>
      <c r="I46" s="80"/>
      <c r="J46" s="88">
        <f t="shared" si="0"/>
        <v>0</v>
      </c>
      <c r="K46" s="86"/>
    </row>
    <row r="47" spans="1:11" x14ac:dyDescent="0.3">
      <c r="A47" s="86"/>
      <c r="B47" s="155"/>
      <c r="C47" s="130" t="s">
        <v>141</v>
      </c>
      <c r="D47" s="80"/>
      <c r="E47" s="80"/>
      <c r="F47" s="80"/>
      <c r="G47" s="80"/>
      <c r="H47" s="80"/>
      <c r="I47" s="80"/>
      <c r="J47" s="88">
        <f t="shared" si="0"/>
        <v>0</v>
      </c>
      <c r="K47" s="86"/>
    </row>
    <row r="48" spans="1:11" x14ac:dyDescent="0.3">
      <c r="A48" s="86"/>
      <c r="B48" s="155"/>
      <c r="C48" s="130" t="s">
        <v>142</v>
      </c>
      <c r="D48" s="80"/>
      <c r="E48" s="80"/>
      <c r="F48" s="80"/>
      <c r="G48" s="80"/>
      <c r="H48" s="80"/>
      <c r="I48" s="80"/>
      <c r="J48" s="88">
        <f t="shared" si="0"/>
        <v>0</v>
      </c>
      <c r="K48" s="86"/>
    </row>
    <row r="49" spans="1:11" x14ac:dyDescent="0.3">
      <c r="A49" s="86"/>
      <c r="B49" s="155"/>
      <c r="C49" s="130" t="s">
        <v>143</v>
      </c>
      <c r="D49" s="80"/>
      <c r="E49" s="80"/>
      <c r="F49" s="80"/>
      <c r="G49" s="80"/>
      <c r="H49" s="80"/>
      <c r="I49" s="80"/>
      <c r="J49" s="88">
        <f t="shared" si="0"/>
        <v>0</v>
      </c>
      <c r="K49" s="86"/>
    </row>
    <row r="50" spans="1:11" x14ac:dyDescent="0.3">
      <c r="A50" s="86"/>
      <c r="B50" s="156"/>
      <c r="C50" s="131" t="s">
        <v>144</v>
      </c>
      <c r="D50" s="80"/>
      <c r="E50" s="80"/>
      <c r="F50" s="80"/>
      <c r="G50" s="80"/>
      <c r="H50" s="80"/>
      <c r="I50" s="80"/>
      <c r="J50" s="88">
        <f t="shared" si="0"/>
        <v>0</v>
      </c>
      <c r="K50" s="86"/>
    </row>
    <row r="51" spans="1:11" ht="17.399999999999999" x14ac:dyDescent="0.35">
      <c r="A51" s="86"/>
      <c r="B51" s="86"/>
      <c r="C51" s="89" t="s">
        <v>156</v>
      </c>
      <c r="D51" s="90">
        <f>SUM(D6:D50)</f>
        <v>0</v>
      </c>
      <c r="E51" s="90">
        <f t="shared" ref="E51:J51" si="1">SUM(E6:E50)</f>
        <v>0</v>
      </c>
      <c r="F51" s="90">
        <f t="shared" si="1"/>
        <v>0</v>
      </c>
      <c r="G51" s="90">
        <f t="shared" si="1"/>
        <v>0</v>
      </c>
      <c r="H51" s="90">
        <f t="shared" si="1"/>
        <v>0</v>
      </c>
      <c r="I51" s="90">
        <f t="shared" si="1"/>
        <v>0</v>
      </c>
      <c r="J51" s="90">
        <f t="shared" si="1"/>
        <v>0</v>
      </c>
      <c r="K51" s="86"/>
    </row>
    <row r="52" spans="1:11" ht="15" thickBot="1" x14ac:dyDescent="0.35">
      <c r="A52" s="91"/>
      <c r="B52" s="91"/>
      <c r="C52" s="91"/>
      <c r="D52" s="91"/>
      <c r="E52" s="91"/>
      <c r="F52" s="91"/>
      <c r="G52" s="91"/>
      <c r="H52" s="91"/>
      <c r="I52" s="91"/>
      <c r="J52" s="91"/>
      <c r="K52" s="91"/>
    </row>
    <row r="53" spans="1:11" ht="15" thickTop="1" x14ac:dyDescent="0.3"/>
  </sheetData>
  <sheetProtection algorithmName="SHA-512" hashValue="XCSb2AByOlTYQL8lWEH1tvk/Dj7JFVaX2GVvU44jpKlWkGQrmv4qXfr7Cgx+el2QFEHcfwn5mcKQHwxRmlTshA==" saltValue="GuvENLJRMP+Y6ZPIcs1ktQ==" spinCount="100000" sheet="1" objects="1" scenarios="1"/>
  <mergeCells count="9">
    <mergeCell ref="B18:B20"/>
    <mergeCell ref="B14:B17"/>
    <mergeCell ref="B6:B13"/>
    <mergeCell ref="B45:B50"/>
    <mergeCell ref="B42:B44"/>
    <mergeCell ref="B36:B41"/>
    <mergeCell ref="B34:B35"/>
    <mergeCell ref="B27:B33"/>
    <mergeCell ref="B21:B26"/>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53"/>
  <sheetViews>
    <sheetView topLeftCell="B1" zoomScale="188" zoomScaleNormal="100" workbookViewId="0">
      <selection sqref="A1:XFD1"/>
    </sheetView>
  </sheetViews>
  <sheetFormatPr defaultColWidth="9.109375" defaultRowHeight="14.4" x14ac:dyDescent="0.3"/>
  <cols>
    <col min="1" max="1" width="9.109375" style="1" customWidth="1"/>
    <col min="2" max="2" width="14.109375" style="1" bestFit="1" customWidth="1"/>
    <col min="3" max="3" width="26.33203125" style="1" bestFit="1" customWidth="1"/>
    <col min="4" max="6" width="17.77734375" style="1" customWidth="1"/>
    <col min="7" max="7" width="9.109375" style="1" customWidth="1"/>
    <col min="8" max="16384" width="9.109375" style="1"/>
  </cols>
  <sheetData>
    <row r="1" spans="1:7" ht="34.950000000000003" customHeight="1" thickBot="1" x14ac:dyDescent="0.55000000000000004">
      <c r="A1" s="36" t="s">
        <v>35</v>
      </c>
      <c r="B1" s="36"/>
      <c r="C1" s="36"/>
      <c r="D1" s="36"/>
      <c r="E1" s="36"/>
      <c r="F1" s="36"/>
      <c r="G1" s="36"/>
    </row>
    <row r="2" spans="1:7" ht="15" thickTop="1" x14ac:dyDescent="0.3">
      <c r="A2" s="2"/>
      <c r="B2" s="2"/>
      <c r="C2" s="2"/>
      <c r="D2" s="2"/>
      <c r="E2" s="2"/>
      <c r="F2" s="2"/>
      <c r="G2" s="2"/>
    </row>
    <row r="3" spans="1:7" x14ac:dyDescent="0.3">
      <c r="A3" s="2"/>
      <c r="B3" s="2"/>
      <c r="C3" s="2"/>
      <c r="D3" s="2"/>
      <c r="E3" s="2"/>
      <c r="F3" s="2"/>
      <c r="G3" s="2"/>
    </row>
    <row r="4" spans="1:7" x14ac:dyDescent="0.3">
      <c r="A4" s="2"/>
      <c r="B4" s="2"/>
      <c r="C4" s="2"/>
      <c r="D4" s="2"/>
      <c r="E4" s="2"/>
      <c r="F4" s="2"/>
      <c r="G4" s="2"/>
    </row>
    <row r="5" spans="1:7" ht="31.5" customHeight="1" x14ac:dyDescent="0.3">
      <c r="A5" s="2"/>
      <c r="B5" s="2"/>
      <c r="C5" s="93" t="s">
        <v>159</v>
      </c>
      <c r="D5" s="92" t="s">
        <v>157</v>
      </c>
      <c r="E5" s="92" t="s">
        <v>158</v>
      </c>
      <c r="F5" s="92" t="s">
        <v>171</v>
      </c>
      <c r="G5" s="2"/>
    </row>
    <row r="6" spans="1:7" ht="15.75" customHeight="1" x14ac:dyDescent="0.3">
      <c r="A6" s="2"/>
      <c r="B6" s="154" t="s">
        <v>93</v>
      </c>
      <c r="C6" s="129" t="s">
        <v>94</v>
      </c>
      <c r="D6" s="80"/>
      <c r="E6" s="80"/>
      <c r="F6" s="88">
        <f>D6-E6</f>
        <v>0</v>
      </c>
      <c r="G6" s="2"/>
    </row>
    <row r="7" spans="1:7" x14ac:dyDescent="0.3">
      <c r="A7" s="2"/>
      <c r="B7" s="155"/>
      <c r="C7" s="130" t="s">
        <v>95</v>
      </c>
      <c r="D7" s="80"/>
      <c r="E7" s="80"/>
      <c r="F7" s="88">
        <f t="shared" ref="F7:F13" si="0">D7-E7</f>
        <v>0</v>
      </c>
      <c r="G7" s="2"/>
    </row>
    <row r="8" spans="1:7" x14ac:dyDescent="0.3">
      <c r="A8" s="2"/>
      <c r="B8" s="155"/>
      <c r="C8" s="130" t="s">
        <v>96</v>
      </c>
      <c r="D8" s="80"/>
      <c r="E8" s="80"/>
      <c r="F8" s="88">
        <f t="shared" si="0"/>
        <v>0</v>
      </c>
      <c r="G8" s="2"/>
    </row>
    <row r="9" spans="1:7" x14ac:dyDescent="0.3">
      <c r="A9" s="2"/>
      <c r="B9" s="155"/>
      <c r="C9" s="130" t="s">
        <v>97</v>
      </c>
      <c r="D9" s="80"/>
      <c r="E9" s="80"/>
      <c r="F9" s="88">
        <f t="shared" si="0"/>
        <v>0</v>
      </c>
      <c r="G9" s="2"/>
    </row>
    <row r="10" spans="1:7" x14ac:dyDescent="0.3">
      <c r="A10" s="2"/>
      <c r="B10" s="155"/>
      <c r="C10" s="130" t="s">
        <v>98</v>
      </c>
      <c r="D10" s="80"/>
      <c r="E10" s="80"/>
      <c r="F10" s="88">
        <f t="shared" si="0"/>
        <v>0</v>
      </c>
      <c r="G10" s="2"/>
    </row>
    <row r="11" spans="1:7" x14ac:dyDescent="0.3">
      <c r="A11" s="2"/>
      <c r="B11" s="155"/>
      <c r="C11" s="130" t="s">
        <v>99</v>
      </c>
      <c r="D11" s="80"/>
      <c r="E11" s="80"/>
      <c r="F11" s="88">
        <f t="shared" si="0"/>
        <v>0</v>
      </c>
      <c r="G11" s="2"/>
    </row>
    <row r="12" spans="1:7" x14ac:dyDescent="0.3">
      <c r="A12" s="2"/>
      <c r="B12" s="155"/>
      <c r="C12" s="130" t="s">
        <v>100</v>
      </c>
      <c r="D12" s="80"/>
      <c r="E12" s="80"/>
      <c r="F12" s="88">
        <f t="shared" si="0"/>
        <v>0</v>
      </c>
      <c r="G12" s="2"/>
    </row>
    <row r="13" spans="1:7" x14ac:dyDescent="0.3">
      <c r="A13" s="2"/>
      <c r="B13" s="156"/>
      <c r="C13" s="131" t="s">
        <v>101</v>
      </c>
      <c r="D13" s="80"/>
      <c r="E13" s="80"/>
      <c r="F13" s="88">
        <f t="shared" si="0"/>
        <v>0</v>
      </c>
      <c r="G13" s="2"/>
    </row>
    <row r="14" spans="1:7" ht="15.75" customHeight="1" x14ac:dyDescent="0.3">
      <c r="A14" s="2"/>
      <c r="B14" s="154" t="s">
        <v>102</v>
      </c>
      <c r="C14" s="129" t="s">
        <v>103</v>
      </c>
      <c r="D14" s="80"/>
      <c r="E14" s="80"/>
      <c r="F14" s="88">
        <f>D14-E14</f>
        <v>0</v>
      </c>
      <c r="G14" s="2"/>
    </row>
    <row r="15" spans="1:7" x14ac:dyDescent="0.3">
      <c r="A15" s="2"/>
      <c r="B15" s="155"/>
      <c r="C15" s="130" t="s">
        <v>104</v>
      </c>
      <c r="D15" s="80"/>
      <c r="E15" s="80"/>
      <c r="F15" s="88">
        <f t="shared" ref="F15:F17" si="1">D15-E15</f>
        <v>0</v>
      </c>
      <c r="G15" s="2"/>
    </row>
    <row r="16" spans="1:7" x14ac:dyDescent="0.3">
      <c r="A16" s="2"/>
      <c r="B16" s="155"/>
      <c r="C16" s="130" t="s">
        <v>105</v>
      </c>
      <c r="D16" s="80"/>
      <c r="E16" s="80"/>
      <c r="F16" s="88">
        <f t="shared" si="1"/>
        <v>0</v>
      </c>
      <c r="G16" s="2"/>
    </row>
    <row r="17" spans="1:7" x14ac:dyDescent="0.3">
      <c r="A17" s="2"/>
      <c r="B17" s="156"/>
      <c r="C17" s="131" t="s">
        <v>106</v>
      </c>
      <c r="D17" s="80"/>
      <c r="E17" s="80"/>
      <c r="F17" s="88">
        <f t="shared" si="1"/>
        <v>0</v>
      </c>
      <c r="G17" s="2"/>
    </row>
    <row r="18" spans="1:7" ht="15.75" customHeight="1" x14ac:dyDescent="0.3">
      <c r="A18" s="2"/>
      <c r="B18" s="154" t="s">
        <v>107</v>
      </c>
      <c r="C18" s="129" t="s">
        <v>108</v>
      </c>
      <c r="D18" s="80"/>
      <c r="E18" s="80"/>
      <c r="F18" s="88">
        <f>D18-E18</f>
        <v>0</v>
      </c>
      <c r="G18" s="2"/>
    </row>
    <row r="19" spans="1:7" x14ac:dyDescent="0.3">
      <c r="A19" s="2"/>
      <c r="B19" s="155"/>
      <c r="C19" s="130" t="s">
        <v>109</v>
      </c>
      <c r="D19" s="80"/>
      <c r="E19" s="80"/>
      <c r="F19" s="88">
        <f t="shared" ref="F19:F20" si="2">D19-E19</f>
        <v>0</v>
      </c>
      <c r="G19" s="2"/>
    </row>
    <row r="20" spans="1:7" x14ac:dyDescent="0.3">
      <c r="A20" s="2"/>
      <c r="B20" s="156"/>
      <c r="C20" s="131" t="s">
        <v>110</v>
      </c>
      <c r="D20" s="80"/>
      <c r="E20" s="80"/>
      <c r="F20" s="88">
        <f t="shared" si="2"/>
        <v>0</v>
      </c>
      <c r="G20" s="2"/>
    </row>
    <row r="21" spans="1:7" ht="15.75" customHeight="1" x14ac:dyDescent="0.3">
      <c r="A21" s="2"/>
      <c r="B21" s="154" t="s">
        <v>111</v>
      </c>
      <c r="C21" s="129" t="s">
        <v>112</v>
      </c>
      <c r="D21" s="80"/>
      <c r="E21" s="80"/>
      <c r="F21" s="88">
        <f>D21-E21</f>
        <v>0</v>
      </c>
      <c r="G21" s="2"/>
    </row>
    <row r="22" spans="1:7" x14ac:dyDescent="0.3">
      <c r="A22" s="2"/>
      <c r="B22" s="155"/>
      <c r="C22" s="130" t="s">
        <v>113</v>
      </c>
      <c r="D22" s="80"/>
      <c r="E22" s="80"/>
      <c r="F22" s="88">
        <f t="shared" ref="F22:F26" si="3">D22-E22</f>
        <v>0</v>
      </c>
      <c r="G22" s="2"/>
    </row>
    <row r="23" spans="1:7" x14ac:dyDescent="0.3">
      <c r="A23" s="2"/>
      <c r="B23" s="155"/>
      <c r="C23" s="130" t="s">
        <v>114</v>
      </c>
      <c r="D23" s="80"/>
      <c r="E23" s="80"/>
      <c r="F23" s="88">
        <f t="shared" si="3"/>
        <v>0</v>
      </c>
      <c r="G23" s="2"/>
    </row>
    <row r="24" spans="1:7" x14ac:dyDescent="0.3">
      <c r="A24" s="2"/>
      <c r="B24" s="155"/>
      <c r="C24" s="130" t="s">
        <v>115</v>
      </c>
      <c r="D24" s="80"/>
      <c r="E24" s="80"/>
      <c r="F24" s="88">
        <f t="shared" si="3"/>
        <v>0</v>
      </c>
      <c r="G24" s="2"/>
    </row>
    <row r="25" spans="1:7" x14ac:dyDescent="0.3">
      <c r="A25" s="2"/>
      <c r="B25" s="155"/>
      <c r="C25" s="130" t="s">
        <v>116</v>
      </c>
      <c r="D25" s="80"/>
      <c r="E25" s="80"/>
      <c r="F25" s="88">
        <f t="shared" si="3"/>
        <v>0</v>
      </c>
      <c r="G25" s="2"/>
    </row>
    <row r="26" spans="1:7" x14ac:dyDescent="0.3">
      <c r="A26" s="2"/>
      <c r="B26" s="156"/>
      <c r="C26" s="131" t="s">
        <v>40</v>
      </c>
      <c r="D26" s="80"/>
      <c r="E26" s="80"/>
      <c r="F26" s="88">
        <f t="shared" si="3"/>
        <v>0</v>
      </c>
      <c r="G26" s="2"/>
    </row>
    <row r="27" spans="1:7" ht="15.75" customHeight="1" x14ac:dyDescent="0.3">
      <c r="A27" s="2"/>
      <c r="B27" s="154" t="s">
        <v>117</v>
      </c>
      <c r="C27" s="129" t="s">
        <v>118</v>
      </c>
      <c r="D27" s="80"/>
      <c r="E27" s="80"/>
      <c r="F27" s="88">
        <f>D27-E27</f>
        <v>0</v>
      </c>
      <c r="G27" s="2"/>
    </row>
    <row r="28" spans="1:7" x14ac:dyDescent="0.3">
      <c r="A28" s="2"/>
      <c r="B28" s="155"/>
      <c r="C28" s="130" t="s">
        <v>119</v>
      </c>
      <c r="D28" s="80"/>
      <c r="E28" s="80"/>
      <c r="F28" s="88">
        <f t="shared" ref="F28:F32" si="4">D28-E28</f>
        <v>0</v>
      </c>
      <c r="G28" s="2"/>
    </row>
    <row r="29" spans="1:7" x14ac:dyDescent="0.3">
      <c r="A29" s="2"/>
      <c r="B29" s="155"/>
      <c r="C29" s="130" t="s">
        <v>120</v>
      </c>
      <c r="D29" s="80"/>
      <c r="E29" s="80"/>
      <c r="F29" s="88">
        <f t="shared" si="4"/>
        <v>0</v>
      </c>
      <c r="G29" s="2"/>
    </row>
    <row r="30" spans="1:7" x14ac:dyDescent="0.3">
      <c r="A30" s="2"/>
      <c r="B30" s="155"/>
      <c r="C30" s="130" t="s">
        <v>121</v>
      </c>
      <c r="D30" s="80"/>
      <c r="E30" s="80"/>
      <c r="F30" s="88">
        <f t="shared" si="4"/>
        <v>0</v>
      </c>
      <c r="G30" s="2"/>
    </row>
    <row r="31" spans="1:7" x14ac:dyDescent="0.3">
      <c r="A31" s="2"/>
      <c r="B31" s="155"/>
      <c r="C31" s="130" t="s">
        <v>122</v>
      </c>
      <c r="D31" s="80"/>
      <c r="E31" s="80"/>
      <c r="F31" s="88">
        <f t="shared" si="4"/>
        <v>0</v>
      </c>
      <c r="G31" s="2"/>
    </row>
    <row r="32" spans="1:7" x14ac:dyDescent="0.3">
      <c r="A32" s="2"/>
      <c r="B32" s="155"/>
      <c r="C32" s="130" t="s">
        <v>123</v>
      </c>
      <c r="D32" s="80"/>
      <c r="E32" s="80"/>
      <c r="F32" s="88">
        <f t="shared" si="4"/>
        <v>0</v>
      </c>
      <c r="G32" s="2"/>
    </row>
    <row r="33" spans="1:7" x14ac:dyDescent="0.3">
      <c r="A33" s="2"/>
      <c r="B33" s="156"/>
      <c r="C33" s="131" t="s">
        <v>124</v>
      </c>
      <c r="D33" s="80"/>
      <c r="E33" s="80"/>
      <c r="F33" s="88">
        <f>D33-E33</f>
        <v>0</v>
      </c>
      <c r="G33" s="2"/>
    </row>
    <row r="34" spans="1:7" ht="15.75" customHeight="1" x14ac:dyDescent="0.3">
      <c r="A34" s="2"/>
      <c r="B34" s="154" t="s">
        <v>125</v>
      </c>
      <c r="C34" s="129" t="s">
        <v>126</v>
      </c>
      <c r="D34" s="80"/>
      <c r="E34" s="80"/>
      <c r="F34" s="88">
        <f>D34-E34</f>
        <v>0</v>
      </c>
      <c r="G34" s="2"/>
    </row>
    <row r="35" spans="1:7" x14ac:dyDescent="0.3">
      <c r="A35" s="2"/>
      <c r="B35" s="156"/>
      <c r="C35" s="131" t="s">
        <v>127</v>
      </c>
      <c r="D35" s="80"/>
      <c r="E35" s="80"/>
      <c r="F35" s="88">
        <f t="shared" ref="F35" si="5">D35-E35</f>
        <v>0</v>
      </c>
      <c r="G35" s="2"/>
    </row>
    <row r="36" spans="1:7" ht="15.75" customHeight="1" x14ac:dyDescent="0.3">
      <c r="A36" s="2"/>
      <c r="B36" s="154" t="s">
        <v>128</v>
      </c>
      <c r="C36" s="129" t="s">
        <v>129</v>
      </c>
      <c r="D36" s="80"/>
      <c r="E36" s="80"/>
      <c r="F36" s="88">
        <f>D36-E36</f>
        <v>0</v>
      </c>
      <c r="G36" s="2"/>
    </row>
    <row r="37" spans="1:7" x14ac:dyDescent="0.3">
      <c r="A37" s="2"/>
      <c r="B37" s="155"/>
      <c r="C37" s="130" t="s">
        <v>130</v>
      </c>
      <c r="D37" s="80"/>
      <c r="E37" s="80"/>
      <c r="F37" s="88">
        <f t="shared" ref="F37:F41" si="6">D37-E37</f>
        <v>0</v>
      </c>
      <c r="G37" s="2"/>
    </row>
    <row r="38" spans="1:7" x14ac:dyDescent="0.3">
      <c r="A38" s="2"/>
      <c r="B38" s="155"/>
      <c r="C38" s="130" t="s">
        <v>131</v>
      </c>
      <c r="D38" s="80"/>
      <c r="E38" s="80"/>
      <c r="F38" s="88">
        <f t="shared" si="6"/>
        <v>0</v>
      </c>
      <c r="G38" s="2"/>
    </row>
    <row r="39" spans="1:7" x14ac:dyDescent="0.3">
      <c r="A39" s="2"/>
      <c r="B39" s="155"/>
      <c r="C39" s="130" t="s">
        <v>132</v>
      </c>
      <c r="D39" s="80"/>
      <c r="E39" s="80"/>
      <c r="F39" s="88">
        <f t="shared" si="6"/>
        <v>0</v>
      </c>
      <c r="G39" s="2"/>
    </row>
    <row r="40" spans="1:7" x14ac:dyDescent="0.3">
      <c r="A40" s="2"/>
      <c r="B40" s="155"/>
      <c r="C40" s="130" t="s">
        <v>133</v>
      </c>
      <c r="D40" s="80"/>
      <c r="E40" s="80"/>
      <c r="F40" s="88">
        <f t="shared" si="6"/>
        <v>0</v>
      </c>
      <c r="G40" s="2"/>
    </row>
    <row r="41" spans="1:7" x14ac:dyDescent="0.3">
      <c r="A41" s="2"/>
      <c r="B41" s="156"/>
      <c r="C41" s="132" t="s">
        <v>166</v>
      </c>
      <c r="D41" s="80"/>
      <c r="E41" s="80"/>
      <c r="F41" s="88">
        <f t="shared" si="6"/>
        <v>0</v>
      </c>
      <c r="G41" s="2"/>
    </row>
    <row r="42" spans="1:7" ht="15.75" customHeight="1" x14ac:dyDescent="0.3">
      <c r="A42" s="2"/>
      <c r="B42" s="154" t="s">
        <v>134</v>
      </c>
      <c r="C42" s="129" t="s">
        <v>135</v>
      </c>
      <c r="D42" s="80"/>
      <c r="E42" s="80"/>
      <c r="F42" s="88">
        <f>D42-E42</f>
        <v>0</v>
      </c>
      <c r="G42" s="2"/>
    </row>
    <row r="43" spans="1:7" x14ac:dyDescent="0.3">
      <c r="A43" s="2"/>
      <c r="B43" s="155"/>
      <c r="C43" s="130" t="s">
        <v>136</v>
      </c>
      <c r="D43" s="80"/>
      <c r="E43" s="80"/>
      <c r="F43" s="88">
        <f t="shared" ref="F43:F44" si="7">D43-E43</f>
        <v>0</v>
      </c>
      <c r="G43" s="2"/>
    </row>
    <row r="44" spans="1:7" x14ac:dyDescent="0.3">
      <c r="A44" s="2"/>
      <c r="B44" s="156"/>
      <c r="C44" s="131" t="s">
        <v>137</v>
      </c>
      <c r="D44" s="80"/>
      <c r="E44" s="80"/>
      <c r="F44" s="88">
        <f t="shared" si="7"/>
        <v>0</v>
      </c>
      <c r="G44" s="2"/>
    </row>
    <row r="45" spans="1:7" ht="15.75" customHeight="1" x14ac:dyDescent="0.3">
      <c r="A45" s="2"/>
      <c r="B45" s="154" t="s">
        <v>138</v>
      </c>
      <c r="C45" s="129" t="s">
        <v>139</v>
      </c>
      <c r="D45" s="80"/>
      <c r="E45" s="80"/>
      <c r="F45" s="88">
        <f>D45-E45</f>
        <v>0</v>
      </c>
      <c r="G45" s="2"/>
    </row>
    <row r="46" spans="1:7" x14ac:dyDescent="0.3">
      <c r="A46" s="2"/>
      <c r="B46" s="155"/>
      <c r="C46" s="130" t="s">
        <v>140</v>
      </c>
      <c r="D46" s="80"/>
      <c r="E46" s="80"/>
      <c r="F46" s="88">
        <f t="shared" ref="F46:F50" si="8">D46-E46</f>
        <v>0</v>
      </c>
      <c r="G46" s="2"/>
    </row>
    <row r="47" spans="1:7" x14ac:dyDescent="0.3">
      <c r="A47" s="2"/>
      <c r="B47" s="155"/>
      <c r="C47" s="130" t="s">
        <v>141</v>
      </c>
      <c r="D47" s="80"/>
      <c r="E47" s="80"/>
      <c r="F47" s="88">
        <f t="shared" si="8"/>
        <v>0</v>
      </c>
      <c r="G47" s="2"/>
    </row>
    <row r="48" spans="1:7" x14ac:dyDescent="0.3">
      <c r="A48" s="2"/>
      <c r="B48" s="155"/>
      <c r="C48" s="130" t="s">
        <v>142</v>
      </c>
      <c r="D48" s="80"/>
      <c r="E48" s="80"/>
      <c r="F48" s="88">
        <f t="shared" si="8"/>
        <v>0</v>
      </c>
      <c r="G48" s="2"/>
    </row>
    <row r="49" spans="1:7" x14ac:dyDescent="0.3">
      <c r="A49" s="2"/>
      <c r="B49" s="155"/>
      <c r="C49" s="130" t="s">
        <v>143</v>
      </c>
      <c r="D49" s="80"/>
      <c r="E49" s="80"/>
      <c r="F49" s="88">
        <f t="shared" si="8"/>
        <v>0</v>
      </c>
      <c r="G49" s="2"/>
    </row>
    <row r="50" spans="1:7" x14ac:dyDescent="0.3">
      <c r="A50" s="2"/>
      <c r="B50" s="156"/>
      <c r="C50" s="131" t="s">
        <v>144</v>
      </c>
      <c r="D50" s="80"/>
      <c r="E50" s="80"/>
      <c r="F50" s="88">
        <f t="shared" si="8"/>
        <v>0</v>
      </c>
      <c r="G50" s="2"/>
    </row>
    <row r="51" spans="1:7" ht="17.399999999999999" x14ac:dyDescent="0.35">
      <c r="A51" s="2"/>
      <c r="B51" s="2"/>
      <c r="C51" s="89" t="s">
        <v>156</v>
      </c>
      <c r="D51" s="88">
        <f>SUM(D6:D50)</f>
        <v>0</v>
      </c>
      <c r="E51" s="88">
        <f t="shared" ref="E51:F51" si="9">SUM(E6:E50)</f>
        <v>0</v>
      </c>
      <c r="F51" s="88">
        <f t="shared" si="9"/>
        <v>0</v>
      </c>
      <c r="G51" s="59"/>
    </row>
    <row r="52" spans="1:7" ht="15" thickBot="1" x14ac:dyDescent="0.35">
      <c r="A52" s="38"/>
      <c r="B52" s="38"/>
      <c r="C52" s="38"/>
      <c r="D52" s="38"/>
      <c r="E52" s="38"/>
      <c r="F52" s="38"/>
      <c r="G52" s="38"/>
    </row>
    <row r="53" spans="1:7" ht="15" thickTop="1" x14ac:dyDescent="0.3"/>
  </sheetData>
  <sheetProtection algorithmName="SHA-512" hashValue="VUqpBlxBXd67X7c2UME1VzOuWVJ4IVElOvtHQTAic3P3Kd3UthBa/BTjfrorf6Fgs5NEiiVGnFNezLXrZZzCPA==" saltValue="PDbspLox7bb0TIRADmFsKw==" spinCount="100000" sheet="1" objects="1" scenarios="1"/>
  <mergeCells count="9">
    <mergeCell ref="B14:B17"/>
    <mergeCell ref="B6:B13"/>
    <mergeCell ref="B45:B50"/>
    <mergeCell ref="B42:B44"/>
    <mergeCell ref="B36:B41"/>
    <mergeCell ref="B34:B35"/>
    <mergeCell ref="B27:B33"/>
    <mergeCell ref="B21:B26"/>
    <mergeCell ref="B18:B20"/>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Q39"/>
  <sheetViews>
    <sheetView zoomScaleNormal="100" workbookViewId="0">
      <selection sqref="A1:XFD1"/>
    </sheetView>
  </sheetViews>
  <sheetFormatPr defaultColWidth="9.109375" defaultRowHeight="14.4" x14ac:dyDescent="0.3"/>
  <cols>
    <col min="1" max="1" width="7.44140625" style="6" customWidth="1"/>
    <col min="2" max="2" width="21.44140625" style="6" customWidth="1"/>
    <col min="3" max="3" width="14.33203125" style="6" customWidth="1"/>
    <col min="4" max="4" width="10" style="6" customWidth="1"/>
    <col min="5" max="6" width="12.77734375" style="6" customWidth="1"/>
    <col min="7" max="7" width="10" style="6" customWidth="1"/>
    <col min="8" max="8" width="11.44140625" style="6" customWidth="1"/>
    <col min="9" max="11" width="9.109375" style="6" customWidth="1"/>
    <col min="12" max="16384" width="9.109375" style="6"/>
  </cols>
  <sheetData>
    <row r="1" spans="1:17" ht="34.950000000000003" customHeight="1" thickBot="1" x14ac:dyDescent="0.55000000000000004">
      <c r="A1" s="27" t="s">
        <v>163</v>
      </c>
      <c r="B1" s="27"/>
      <c r="C1" s="27"/>
      <c r="D1" s="27"/>
      <c r="E1" s="27"/>
      <c r="F1" s="27"/>
      <c r="G1" s="27"/>
      <c r="H1" s="27"/>
      <c r="I1" s="5"/>
    </row>
    <row r="2" spans="1:17" ht="15" thickTop="1" x14ac:dyDescent="0.3">
      <c r="A2" s="7"/>
      <c r="B2" s="7"/>
      <c r="C2" s="7"/>
      <c r="D2" s="7"/>
      <c r="E2" s="7"/>
      <c r="F2" s="7"/>
      <c r="G2" s="7"/>
      <c r="H2" s="7"/>
      <c r="I2" s="8"/>
    </row>
    <row r="3" spans="1:17" x14ac:dyDescent="0.3">
      <c r="A3" s="7"/>
      <c r="B3" s="7"/>
      <c r="C3" s="7"/>
      <c r="D3" s="7"/>
      <c r="E3" s="7"/>
      <c r="F3" s="7"/>
      <c r="G3" s="7"/>
      <c r="H3" s="7"/>
      <c r="I3" s="8"/>
    </row>
    <row r="4" spans="1:17" x14ac:dyDescent="0.3">
      <c r="A4" s="7" t="s">
        <v>10</v>
      </c>
      <c r="B4" s="7"/>
      <c r="C4" s="7"/>
      <c r="D4" s="7"/>
      <c r="E4" s="7"/>
      <c r="F4" s="7"/>
      <c r="G4" s="7"/>
      <c r="H4" s="7"/>
      <c r="I4" s="8"/>
    </row>
    <row r="5" spans="1:17" ht="17.399999999999999" x14ac:dyDescent="0.35">
      <c r="A5" s="7"/>
      <c r="B5" s="7"/>
      <c r="C5" s="7"/>
      <c r="D5" s="7"/>
      <c r="E5" s="7"/>
      <c r="F5" s="7"/>
      <c r="G5" s="49" t="s">
        <v>8</v>
      </c>
      <c r="H5" s="102"/>
      <c r="I5" s="7"/>
    </row>
    <row r="6" spans="1:17" ht="17.399999999999999" x14ac:dyDescent="0.35">
      <c r="A6" s="7"/>
      <c r="B6" s="39" t="s">
        <v>6</v>
      </c>
      <c r="C6" s="7"/>
      <c r="D6" s="7"/>
      <c r="E6" s="7"/>
      <c r="F6" s="7"/>
      <c r="G6" s="7"/>
      <c r="H6" s="7"/>
      <c r="I6" s="7"/>
    </row>
    <row r="7" spans="1:17" ht="28.8" x14ac:dyDescent="0.3">
      <c r="A7" s="9" t="s">
        <v>0</v>
      </c>
      <c r="B7" s="10" t="s">
        <v>161</v>
      </c>
      <c r="C7" s="10" t="s">
        <v>1</v>
      </c>
      <c r="D7" s="10" t="s">
        <v>2</v>
      </c>
      <c r="E7" s="10" t="s">
        <v>27</v>
      </c>
      <c r="F7" s="10" t="s">
        <v>162</v>
      </c>
      <c r="G7" s="10" t="s">
        <v>9</v>
      </c>
      <c r="H7" s="10" t="s">
        <v>7</v>
      </c>
      <c r="I7" s="98"/>
    </row>
    <row r="8" spans="1:17" x14ac:dyDescent="0.3">
      <c r="A8" s="11">
        <v>1</v>
      </c>
      <c r="B8" s="3"/>
      <c r="C8" s="3"/>
      <c r="D8" s="4"/>
      <c r="E8" s="3"/>
      <c r="F8" s="57">
        <f t="array" ref="F8:F17">TRANSPOSE('Payment Schedule'!E14:N14)</f>
        <v>0</v>
      </c>
      <c r="G8" s="100">
        <f t="array" ref="G8:G17">TRANSPOSE('Payment Schedule'!E12:N12)</f>
        <v>0</v>
      </c>
      <c r="H8" s="101" t="str">
        <f t="array" ref="H8:H17">TRANSPOSE('Payment Schedule'!E13:N13)</f>
        <v/>
      </c>
      <c r="I8" s="97"/>
      <c r="L8" s="16"/>
      <c r="M8" s="16"/>
      <c r="N8" s="16"/>
      <c r="O8" s="16"/>
      <c r="P8" s="16"/>
      <c r="Q8" s="16"/>
    </row>
    <row r="9" spans="1:17" x14ac:dyDescent="0.3">
      <c r="A9" s="11">
        <v>2</v>
      </c>
      <c r="B9" s="3"/>
      <c r="C9" s="3"/>
      <c r="D9" s="4"/>
      <c r="E9" s="3"/>
      <c r="F9" s="57">
        <v>0</v>
      </c>
      <c r="G9" s="100">
        <v>0</v>
      </c>
      <c r="H9" s="101">
        <v>0</v>
      </c>
      <c r="I9" s="97"/>
      <c r="L9" s="16"/>
      <c r="M9" s="16"/>
      <c r="N9" s="16"/>
      <c r="O9" s="16"/>
      <c r="P9" s="16"/>
      <c r="Q9" s="16"/>
    </row>
    <row r="10" spans="1:17" x14ac:dyDescent="0.3">
      <c r="A10" s="11">
        <v>3</v>
      </c>
      <c r="B10" s="3"/>
      <c r="C10" s="3"/>
      <c r="D10" s="4"/>
      <c r="E10" s="3"/>
      <c r="F10" s="57">
        <v>0</v>
      </c>
      <c r="G10" s="100">
        <v>0</v>
      </c>
      <c r="H10" s="101" t="str">
        <v/>
      </c>
      <c r="I10" s="97"/>
      <c r="L10" s="16"/>
      <c r="M10" s="16"/>
      <c r="N10" s="16"/>
      <c r="O10" s="16"/>
      <c r="P10" s="16"/>
      <c r="Q10" s="16"/>
    </row>
    <row r="11" spans="1:17" x14ac:dyDescent="0.3">
      <c r="A11" s="11">
        <v>4</v>
      </c>
      <c r="B11" s="3"/>
      <c r="C11" s="3"/>
      <c r="D11" s="4"/>
      <c r="E11" s="3"/>
      <c r="F11" s="57">
        <v>0</v>
      </c>
      <c r="G11" s="100">
        <v>0</v>
      </c>
      <c r="H11" s="101">
        <v>0</v>
      </c>
      <c r="I11" s="97"/>
      <c r="L11" s="16"/>
      <c r="M11" s="16"/>
      <c r="N11" s="16"/>
      <c r="O11" s="16"/>
      <c r="P11" s="16"/>
      <c r="Q11" s="16"/>
    </row>
    <row r="12" spans="1:17" x14ac:dyDescent="0.3">
      <c r="A12" s="11">
        <v>5</v>
      </c>
      <c r="B12" s="3"/>
      <c r="C12" s="3"/>
      <c r="D12" s="4"/>
      <c r="E12" s="3"/>
      <c r="F12" s="57">
        <v>0</v>
      </c>
      <c r="G12" s="100">
        <v>0</v>
      </c>
      <c r="H12" s="101" t="str">
        <v/>
      </c>
      <c r="I12" s="97"/>
      <c r="L12" s="16"/>
      <c r="M12" s="16"/>
      <c r="N12" s="16"/>
      <c r="O12" s="16"/>
      <c r="P12" s="16"/>
      <c r="Q12" s="16"/>
    </row>
    <row r="13" spans="1:17" x14ac:dyDescent="0.3">
      <c r="A13" s="11">
        <v>6</v>
      </c>
      <c r="B13" s="3"/>
      <c r="C13" s="3"/>
      <c r="D13" s="4"/>
      <c r="E13" s="3"/>
      <c r="F13" s="57">
        <v>0</v>
      </c>
      <c r="G13" s="100">
        <v>0</v>
      </c>
      <c r="H13" s="101" t="str">
        <v/>
      </c>
      <c r="I13" s="97"/>
      <c r="L13" s="16"/>
      <c r="M13" s="16"/>
      <c r="N13" s="16"/>
      <c r="O13" s="16"/>
      <c r="P13" s="16"/>
      <c r="Q13" s="16"/>
    </row>
    <row r="14" spans="1:17" x14ac:dyDescent="0.3">
      <c r="A14" s="11">
        <v>7</v>
      </c>
      <c r="B14" s="3"/>
      <c r="C14" s="3"/>
      <c r="D14" s="4"/>
      <c r="E14" s="3"/>
      <c r="F14" s="57">
        <v>0</v>
      </c>
      <c r="G14" s="100">
        <v>0</v>
      </c>
      <c r="H14" s="101" t="str">
        <v/>
      </c>
      <c r="I14" s="97"/>
      <c r="L14" s="16"/>
      <c r="M14" s="16"/>
      <c r="N14" s="16"/>
      <c r="O14" s="16"/>
      <c r="P14" s="16"/>
      <c r="Q14" s="16"/>
    </row>
    <row r="15" spans="1:17" x14ac:dyDescent="0.3">
      <c r="A15" s="11">
        <v>8</v>
      </c>
      <c r="B15" s="3"/>
      <c r="C15" s="3"/>
      <c r="D15" s="4"/>
      <c r="E15" s="3"/>
      <c r="F15" s="57">
        <v>0</v>
      </c>
      <c r="G15" s="100">
        <v>0</v>
      </c>
      <c r="H15" s="101" t="str">
        <v/>
      </c>
      <c r="I15" s="97"/>
      <c r="L15" s="16"/>
      <c r="M15" s="16"/>
      <c r="N15" s="16"/>
      <c r="O15" s="16"/>
      <c r="P15" s="16"/>
      <c r="Q15" s="16"/>
    </row>
    <row r="16" spans="1:17" x14ac:dyDescent="0.3">
      <c r="A16" s="11">
        <v>9</v>
      </c>
      <c r="B16" s="3"/>
      <c r="C16" s="3"/>
      <c r="D16" s="4"/>
      <c r="E16" s="3"/>
      <c r="F16" s="57">
        <v>0</v>
      </c>
      <c r="G16" s="100">
        <v>0</v>
      </c>
      <c r="H16" s="101" t="str">
        <v/>
      </c>
      <c r="I16" s="97"/>
      <c r="L16" s="16"/>
      <c r="M16" s="16"/>
      <c r="N16" s="16"/>
      <c r="O16" s="16"/>
      <c r="P16" s="16"/>
      <c r="Q16" s="16"/>
    </row>
    <row r="17" spans="1:17" x14ac:dyDescent="0.3">
      <c r="A17" s="11">
        <v>10</v>
      </c>
      <c r="B17" s="3"/>
      <c r="C17" s="3"/>
      <c r="D17" s="4"/>
      <c r="E17" s="3"/>
      <c r="F17" s="57">
        <v>0</v>
      </c>
      <c r="G17" s="100">
        <v>0</v>
      </c>
      <c r="H17" s="101" t="str">
        <v/>
      </c>
      <c r="I17" s="97"/>
      <c r="L17" s="16"/>
      <c r="M17" s="16"/>
      <c r="N17" s="16"/>
      <c r="O17" s="16"/>
      <c r="P17" s="16"/>
      <c r="Q17" s="16"/>
    </row>
    <row r="18" spans="1:17" ht="15.6" x14ac:dyDescent="0.3">
      <c r="A18" s="12" t="s">
        <v>3</v>
      </c>
      <c r="B18" s="7"/>
      <c r="C18" s="58">
        <f>SUM(C8:C17)</f>
        <v>0</v>
      </c>
      <c r="D18" s="7"/>
      <c r="E18" s="58">
        <f>SUM(E8:E17)</f>
        <v>0</v>
      </c>
      <c r="F18" s="58">
        <f>SUM(F8:F17)</f>
        <v>0</v>
      </c>
      <c r="G18" s="7"/>
      <c r="H18" s="7"/>
      <c r="I18" s="7"/>
    </row>
    <row r="19" spans="1:17" x14ac:dyDescent="0.3">
      <c r="A19" s="7"/>
      <c r="B19" s="7"/>
      <c r="C19" s="7"/>
      <c r="D19" s="7"/>
      <c r="E19" s="7"/>
      <c r="F19" s="7"/>
      <c r="G19" s="7"/>
      <c r="H19" s="7"/>
      <c r="I19" s="7"/>
    </row>
    <row r="20" spans="1:17" ht="18" x14ac:dyDescent="0.35">
      <c r="A20" s="7"/>
      <c r="B20" s="7"/>
      <c r="C20" s="7"/>
      <c r="D20" s="13" t="s">
        <v>4</v>
      </c>
      <c r="E20" s="96"/>
      <c r="F20" s="94" t="str">
        <f>IF(E20&lt;=E18,"Too Low","")</f>
        <v>Too Low</v>
      </c>
      <c r="G20" s="7"/>
      <c r="H20" s="7"/>
      <c r="I20" s="7"/>
    </row>
    <row r="21" spans="1:17" ht="18" x14ac:dyDescent="0.35">
      <c r="A21" s="7"/>
      <c r="B21" s="7"/>
      <c r="C21" s="7"/>
      <c r="D21" s="13" t="s">
        <v>5</v>
      </c>
      <c r="E21" s="95">
        <f>E20-E18</f>
        <v>0</v>
      </c>
      <c r="F21" s="94" t="str">
        <f>IF(E21&lt;0,"Need to Increase Monthly Payment","")</f>
        <v/>
      </c>
      <c r="G21" s="7"/>
      <c r="H21" s="7"/>
      <c r="I21" s="7"/>
    </row>
    <row r="22" spans="1:17" x14ac:dyDescent="0.3">
      <c r="A22" s="7"/>
      <c r="B22" s="7"/>
      <c r="C22" s="7"/>
      <c r="D22" s="7"/>
      <c r="E22" s="7"/>
      <c r="F22" s="7"/>
      <c r="G22" s="7"/>
      <c r="H22" s="7"/>
      <c r="I22" s="7"/>
    </row>
    <row r="23" spans="1:17" x14ac:dyDescent="0.3">
      <c r="A23" s="14"/>
      <c r="B23" s="7"/>
      <c r="C23" s="7"/>
      <c r="D23" s="15"/>
      <c r="E23" s="7"/>
      <c r="F23" s="7"/>
      <c r="G23" s="7"/>
      <c r="H23" s="7"/>
      <c r="I23" s="7"/>
    </row>
    <row r="24" spans="1:17" x14ac:dyDescent="0.3">
      <c r="A24" s="7"/>
      <c r="B24" s="7"/>
      <c r="C24" s="7"/>
      <c r="D24" s="7"/>
      <c r="E24" s="7"/>
      <c r="F24" s="7"/>
      <c r="G24" s="7"/>
      <c r="H24" s="7"/>
      <c r="I24" s="7"/>
    </row>
    <row r="25" spans="1:17" x14ac:dyDescent="0.3">
      <c r="A25" s="7"/>
      <c r="B25" s="7"/>
      <c r="C25" s="7"/>
      <c r="D25" s="7"/>
      <c r="E25" s="7"/>
      <c r="F25" s="7"/>
      <c r="G25" s="7"/>
      <c r="H25" s="7"/>
      <c r="I25" s="7"/>
    </row>
    <row r="26" spans="1:17" x14ac:dyDescent="0.3">
      <c r="A26" s="7"/>
      <c r="B26" s="7"/>
      <c r="C26" s="7"/>
      <c r="D26" s="7"/>
      <c r="E26" s="7"/>
      <c r="F26" s="7"/>
      <c r="G26" s="7"/>
      <c r="H26" s="7"/>
      <c r="I26" s="7"/>
    </row>
    <row r="27" spans="1:17" x14ac:dyDescent="0.3">
      <c r="A27" s="7"/>
      <c r="B27" s="7"/>
      <c r="C27" s="7"/>
      <c r="D27" s="7"/>
      <c r="E27" s="7"/>
      <c r="F27" s="7"/>
      <c r="G27" s="7"/>
      <c r="H27" s="7"/>
      <c r="I27" s="7"/>
    </row>
    <row r="28" spans="1:17" x14ac:dyDescent="0.3">
      <c r="A28" s="7"/>
      <c r="B28" s="7"/>
      <c r="C28" s="7"/>
      <c r="D28" s="7"/>
      <c r="E28" s="7"/>
      <c r="F28" s="7"/>
      <c r="G28" s="7"/>
      <c r="H28" s="7"/>
      <c r="I28" s="7"/>
    </row>
    <row r="29" spans="1:17" x14ac:dyDescent="0.3">
      <c r="A29" s="7"/>
      <c r="B29" s="7"/>
      <c r="C29" s="7"/>
      <c r="D29" s="7"/>
      <c r="E29" s="7"/>
      <c r="F29" s="7"/>
      <c r="G29" s="7"/>
      <c r="H29" s="7"/>
      <c r="I29" s="7"/>
    </row>
    <row r="30" spans="1:17" x14ac:dyDescent="0.3">
      <c r="A30" s="7"/>
      <c r="B30" s="7"/>
      <c r="C30" s="7"/>
      <c r="D30" s="7"/>
      <c r="E30" s="7"/>
      <c r="F30" s="7"/>
      <c r="G30" s="7"/>
      <c r="H30" s="7"/>
      <c r="I30" s="7"/>
    </row>
    <row r="31" spans="1:17" x14ac:dyDescent="0.3">
      <c r="A31" s="7"/>
      <c r="B31" s="7"/>
      <c r="C31" s="7"/>
      <c r="D31" s="7"/>
      <c r="E31" s="7"/>
      <c r="F31" s="7"/>
      <c r="G31" s="7"/>
      <c r="H31" s="7"/>
      <c r="I31" s="7"/>
    </row>
    <row r="32" spans="1:17" x14ac:dyDescent="0.3">
      <c r="A32" s="7"/>
      <c r="B32" s="7"/>
      <c r="C32" s="7"/>
      <c r="D32" s="7"/>
      <c r="E32" s="7"/>
      <c r="F32" s="7"/>
      <c r="G32" s="7"/>
      <c r="H32" s="7"/>
      <c r="I32" s="7"/>
    </row>
    <row r="33" spans="1:9" x14ac:dyDescent="0.3">
      <c r="A33" s="7"/>
      <c r="B33" s="7"/>
      <c r="C33" s="7"/>
      <c r="D33" s="7"/>
      <c r="E33" s="7"/>
      <c r="F33" s="7"/>
      <c r="G33" s="7"/>
      <c r="H33" s="7"/>
      <c r="I33" s="7"/>
    </row>
    <row r="34" spans="1:9" x14ac:dyDescent="0.3">
      <c r="A34" s="7"/>
      <c r="B34" s="7"/>
      <c r="C34" s="7"/>
      <c r="D34" s="7"/>
      <c r="E34" s="7"/>
      <c r="F34" s="7"/>
      <c r="G34" s="7"/>
      <c r="H34" s="7"/>
      <c r="I34" s="7"/>
    </row>
    <row r="35" spans="1:9" x14ac:dyDescent="0.3">
      <c r="A35" s="7"/>
      <c r="B35" s="7"/>
      <c r="C35" s="7"/>
      <c r="D35" s="7"/>
      <c r="E35" s="7"/>
      <c r="F35" s="7"/>
      <c r="G35" s="7"/>
      <c r="H35" s="7"/>
      <c r="I35" s="7"/>
    </row>
    <row r="36" spans="1:9" x14ac:dyDescent="0.3">
      <c r="A36" s="7"/>
      <c r="B36" s="7"/>
      <c r="C36" s="7"/>
      <c r="D36" s="7"/>
      <c r="E36" s="7"/>
      <c r="F36" s="7"/>
      <c r="G36" s="7"/>
      <c r="H36" s="7"/>
      <c r="I36" s="7"/>
    </row>
    <row r="37" spans="1:9" x14ac:dyDescent="0.3">
      <c r="A37" s="7"/>
      <c r="B37" s="7"/>
      <c r="C37" s="7"/>
      <c r="D37" s="7"/>
      <c r="E37" s="7"/>
      <c r="F37" s="7"/>
      <c r="G37" s="7"/>
      <c r="H37" s="7"/>
      <c r="I37" s="7"/>
    </row>
    <row r="38" spans="1:9" ht="15" thickBot="1" x14ac:dyDescent="0.35">
      <c r="A38" s="42"/>
      <c r="B38" s="42"/>
      <c r="C38" s="42"/>
      <c r="D38" s="42"/>
      <c r="E38" s="42"/>
      <c r="F38" s="42"/>
      <c r="G38" s="42"/>
      <c r="H38" s="42"/>
      <c r="I38" s="42"/>
    </row>
    <row r="39" spans="1:9" ht="15" thickTop="1" x14ac:dyDescent="0.3"/>
  </sheetData>
  <sheetProtection algorithmName="SHA-512" hashValue="BMlSLBT8ETh3YHR4UPJZGVbp2s26sW/E5S/TfS5MJ+WuVV11MMsLZIdG6ht2tqXDOo9ZaLk3y/xDPpXDouDnFg==" saltValue="zUa1ThJ7UC4Yqkwx1z3bvw==" spinCount="100000" sheet="1" objects="1" scenarios="1"/>
  <conditionalFormatting sqref="E21">
    <cfRule type="cellIs" dxfId="2" priority="1" stopIfTrue="1" operator="lessThan">
      <formula>0</formula>
    </cfRule>
  </conditionalFormatting>
  <conditionalFormatting sqref="E8:E17">
    <cfRule type="expression" dxfId="1" priority="2" stopIfTrue="1">
      <formula>E8&lt;(ROUNDUP(OFFSET($C$7,ROW()-ROW($C$7),0,1,1)*OFFSET($D$7,ROW()-ROW($D$7),0,1,1)/12,2))</formula>
    </cfRule>
  </conditionalFormatting>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J146"/>
  <sheetViews>
    <sheetView tabSelected="1" topLeftCell="L1" zoomScale="261" zoomScaleNormal="261" workbookViewId="0">
      <selection sqref="A1:XFD1"/>
    </sheetView>
  </sheetViews>
  <sheetFormatPr defaultColWidth="9.109375" defaultRowHeight="14.4" x14ac:dyDescent="0.3"/>
  <cols>
    <col min="1" max="1" width="4.109375" style="32" bestFit="1" customWidth="1"/>
    <col min="2" max="2" width="7.44140625" style="32" bestFit="1" customWidth="1"/>
    <col min="3" max="4" width="10.6640625" style="32" customWidth="1"/>
    <col min="5" max="16" width="14.33203125" style="32" customWidth="1"/>
    <col min="17" max="17" width="1.6640625" style="1" hidden="1" customWidth="1"/>
    <col min="18" max="27" width="10.6640625" style="6" hidden="1" customWidth="1"/>
    <col min="28" max="28" width="1.6640625" style="6" hidden="1" customWidth="1"/>
    <col min="29" max="39" width="9.109375" style="6" hidden="1" customWidth="1"/>
    <col min="40" max="40" width="1.6640625" style="6" hidden="1" customWidth="1"/>
    <col min="41" max="51" width="9.109375" style="6" hidden="1" customWidth="1"/>
    <col min="52" max="52" width="1.6640625" style="6" hidden="1" customWidth="1"/>
    <col min="53" max="62" width="9.109375" style="6" hidden="1" customWidth="1"/>
    <col min="63" max="16384" width="9.109375" style="6"/>
  </cols>
  <sheetData>
    <row r="1" spans="1:16" ht="34.950000000000003" customHeight="1" thickBot="1" x14ac:dyDescent="0.55000000000000004">
      <c r="A1" s="27" t="s">
        <v>11</v>
      </c>
      <c r="B1" s="27"/>
      <c r="C1" s="27"/>
      <c r="D1" s="27"/>
      <c r="E1" s="27"/>
      <c r="F1" s="27"/>
      <c r="G1" s="27"/>
      <c r="H1" s="27"/>
      <c r="I1" s="27"/>
      <c r="J1" s="27"/>
      <c r="K1" s="27"/>
      <c r="L1" s="27"/>
      <c r="M1" s="27"/>
      <c r="N1" s="27"/>
      <c r="O1" s="27"/>
      <c r="P1" s="27"/>
    </row>
    <row r="2" spans="1:16" ht="15" thickTop="1" x14ac:dyDescent="0.3">
      <c r="A2" s="104"/>
      <c r="B2" s="41"/>
      <c r="C2" s="41"/>
      <c r="D2" s="41"/>
      <c r="E2" s="7"/>
      <c r="F2" s="7"/>
      <c r="G2" s="7"/>
      <c r="H2" s="7"/>
      <c r="I2" s="7"/>
      <c r="J2" s="7"/>
      <c r="K2" s="7"/>
      <c r="L2" s="7"/>
      <c r="M2" s="7"/>
      <c r="N2" s="7"/>
      <c r="O2" s="7"/>
      <c r="P2" s="7"/>
    </row>
    <row r="3" spans="1:16" x14ac:dyDescent="0.3">
      <c r="A3" s="103"/>
      <c r="B3" s="103"/>
      <c r="C3" s="103"/>
      <c r="D3" s="103"/>
      <c r="E3" s="7"/>
      <c r="F3" s="7"/>
      <c r="G3" s="7"/>
      <c r="H3" s="7"/>
      <c r="I3" s="7"/>
      <c r="J3" s="7"/>
      <c r="K3" s="7"/>
      <c r="L3" s="7"/>
      <c r="M3" s="7"/>
      <c r="N3" s="7"/>
      <c r="O3" s="7"/>
      <c r="P3" s="7"/>
    </row>
    <row r="4" spans="1:16" x14ac:dyDescent="0.3">
      <c r="A4" s="103" t="s">
        <v>28</v>
      </c>
      <c r="B4" s="103"/>
      <c r="C4" s="103"/>
      <c r="D4" s="103"/>
      <c r="E4" s="7"/>
      <c r="F4" s="7"/>
      <c r="G4" s="7"/>
      <c r="H4" s="7"/>
      <c r="I4" s="7"/>
      <c r="J4" s="7"/>
      <c r="K4" s="7"/>
      <c r="L4" s="7"/>
      <c r="M4" s="7"/>
      <c r="N4" s="7"/>
      <c r="O4" s="7"/>
      <c r="P4" s="7"/>
    </row>
    <row r="5" spans="1:16" x14ac:dyDescent="0.3">
      <c r="A5" s="7"/>
      <c r="B5" s="7"/>
      <c r="C5" s="7"/>
      <c r="D5" s="7"/>
      <c r="E5" s="7"/>
      <c r="F5" s="7"/>
      <c r="G5" s="7"/>
      <c r="H5" s="7"/>
      <c r="I5" s="7"/>
      <c r="J5" s="7"/>
      <c r="K5" s="7"/>
      <c r="L5" s="7"/>
      <c r="M5" s="7"/>
      <c r="N5" s="7"/>
      <c r="O5" s="7"/>
      <c r="P5" s="7"/>
    </row>
    <row r="6" spans="1:16" ht="17.399999999999999" x14ac:dyDescent="0.35">
      <c r="A6" s="7"/>
      <c r="B6" s="7"/>
      <c r="C6" s="7"/>
      <c r="D6" s="49" t="s">
        <v>12</v>
      </c>
      <c r="E6" s="55">
        <v>0</v>
      </c>
      <c r="F6" s="7"/>
      <c r="G6" s="7"/>
      <c r="H6" s="7"/>
      <c r="I6" s="7"/>
      <c r="J6" s="7"/>
      <c r="K6" s="7"/>
      <c r="L6" s="7"/>
      <c r="M6" s="7"/>
      <c r="N6" s="7"/>
      <c r="O6" s="7"/>
      <c r="P6" s="7"/>
    </row>
    <row r="7" spans="1:16" x14ac:dyDescent="0.3">
      <c r="A7" s="7"/>
      <c r="B7" s="7"/>
      <c r="C7" s="7"/>
      <c r="D7" s="7"/>
      <c r="E7" s="7"/>
      <c r="F7" s="7"/>
      <c r="G7" s="7"/>
      <c r="H7" s="7"/>
      <c r="I7" s="7"/>
      <c r="J7" s="7"/>
      <c r="K7" s="7"/>
      <c r="L7" s="7"/>
      <c r="M7" s="7"/>
      <c r="N7" s="7"/>
      <c r="O7" s="7"/>
      <c r="P7" s="7"/>
    </row>
    <row r="8" spans="1:16" ht="15.6" x14ac:dyDescent="0.3">
      <c r="A8" s="7"/>
      <c r="B8" s="7"/>
      <c r="C8" s="7"/>
      <c r="D8" s="53" t="s">
        <v>13</v>
      </c>
      <c r="E8" s="52" t="str">
        <f>IF(ISBLANK(Calculator!$B$8),"",Calculator!$B$8)</f>
        <v/>
      </c>
      <c r="F8" s="52" t="str">
        <f>IF(ISBLANK(Calculator!$B$9),"",Calculator!$B$9)</f>
        <v/>
      </c>
      <c r="G8" s="52" t="str">
        <f>IF(ISBLANK(Calculator!$B$10),"",Calculator!$B$10)</f>
        <v/>
      </c>
      <c r="H8" s="52" t="str">
        <f>IF(ISBLANK(Calculator!$B$11),"",Calculator!$B$11)</f>
        <v/>
      </c>
      <c r="I8" s="52" t="str">
        <f>IF(ISBLANK(Calculator!$B$12),"",Calculator!$B$12)</f>
        <v/>
      </c>
      <c r="J8" s="52" t="str">
        <f>IF(ISBLANK(Calculator!$B$13),"",Calculator!$B$13)</f>
        <v/>
      </c>
      <c r="K8" s="52" t="str">
        <f>IF(ISBLANK(Calculator!$B$14),"",Calculator!$B$14)</f>
        <v/>
      </c>
      <c r="L8" s="52" t="str">
        <f>IF(ISBLANK(Calculator!$B$15),"",Calculator!$B$15)</f>
        <v/>
      </c>
      <c r="M8" s="52" t="str">
        <f>IF(ISBLANK(Calculator!$B$16),"",Calculator!$B$16)</f>
        <v/>
      </c>
      <c r="N8" s="52" t="str">
        <f>IF(ISBLANK(Calculator!$B$17),"",Calculator!$B$17)</f>
        <v/>
      </c>
      <c r="O8" s="106"/>
      <c r="P8" s="7"/>
    </row>
    <row r="9" spans="1:16" x14ac:dyDescent="0.3">
      <c r="A9" s="7"/>
      <c r="B9" s="7"/>
      <c r="C9" s="7"/>
      <c r="D9" s="53" t="s">
        <v>14</v>
      </c>
      <c r="E9" s="45"/>
      <c r="F9" s="45"/>
      <c r="G9" s="45"/>
      <c r="H9" s="45"/>
      <c r="I9" s="45"/>
      <c r="J9" s="45">
        <f>IF(ISBLANK(Calculator!$C$13),0,Calculator!$C$13)</f>
        <v>0</v>
      </c>
      <c r="K9" s="45">
        <f>IF(ISBLANK(Calculator!$C$14),0,Calculator!$C$14)</f>
        <v>0</v>
      </c>
      <c r="L9" s="45">
        <f>IF(ISBLANK(Calculator!$C$15),0,Calculator!$C$15)</f>
        <v>0</v>
      </c>
      <c r="M9" s="45">
        <f>IF(ISBLANK(Calculator!$C$16),0,Calculator!$C$16)</f>
        <v>0</v>
      </c>
      <c r="N9" s="45">
        <f>IF(ISBLANK(Calculator!$C$17),0,Calculator!$C$17)</f>
        <v>0</v>
      </c>
      <c r="O9" s="107"/>
      <c r="P9" s="7"/>
    </row>
    <row r="10" spans="1:16" x14ac:dyDescent="0.3">
      <c r="A10" s="7"/>
      <c r="B10" s="7"/>
      <c r="C10" s="7"/>
      <c r="D10" s="53" t="s">
        <v>15</v>
      </c>
      <c r="E10" s="46"/>
      <c r="F10" s="46"/>
      <c r="G10" s="46"/>
      <c r="H10" s="46"/>
      <c r="I10" s="46"/>
      <c r="J10" s="46">
        <f>IF(ISBLANK(Calculator!$D$13),0,Calculator!$D$13)</f>
        <v>0</v>
      </c>
      <c r="K10" s="46">
        <f>IF(ISBLANK(Calculator!$D$14),0,Calculator!$D$14)</f>
        <v>0</v>
      </c>
      <c r="L10" s="46">
        <f>IF(ISBLANK(Calculator!$D$15),0,Calculator!$D$15)</f>
        <v>0</v>
      </c>
      <c r="M10" s="46">
        <f>IF(ISBLANK(Calculator!$D$16),0,Calculator!$D$16)</f>
        <v>0</v>
      </c>
      <c r="N10" s="46">
        <f>IF(ISBLANK(Calculator!$D$17),0,Calculator!$D$17)</f>
        <v>0</v>
      </c>
      <c r="O10" s="107"/>
      <c r="P10" s="7"/>
    </row>
    <row r="11" spans="1:16" x14ac:dyDescent="0.3">
      <c r="A11" s="7"/>
      <c r="B11" s="7"/>
      <c r="C11" s="7"/>
      <c r="D11" s="53" t="s">
        <v>29</v>
      </c>
      <c r="E11" s="45"/>
      <c r="F11" s="45"/>
      <c r="G11" s="45"/>
      <c r="H11" s="45"/>
      <c r="I11" s="45"/>
      <c r="J11" s="45">
        <f>IF(ISBLANK(Calculator!$E$13),0,Calculator!$E$13)</f>
        <v>0</v>
      </c>
      <c r="K11" s="45">
        <f>IF(ISBLANK(Calculator!$E$14),0,Calculator!$E$14)</f>
        <v>0</v>
      </c>
      <c r="L11" s="45">
        <f>IF(ISBLANK(Calculator!$E$15),0,Calculator!$E$15)</f>
        <v>0</v>
      </c>
      <c r="M11" s="45">
        <f>IF(ISBLANK(Calculator!$E$16),0,Calculator!$E$16)</f>
        <v>0</v>
      </c>
      <c r="N11" s="45">
        <f>IF(ISBLANK(Calculator!$E$17),0,Calculator!$E$17)</f>
        <v>0</v>
      </c>
      <c r="O11" s="107"/>
      <c r="P11" s="7"/>
    </row>
    <row r="12" spans="1:16" x14ac:dyDescent="0.3">
      <c r="A12" s="7"/>
      <c r="B12" s="7"/>
      <c r="C12" s="7"/>
      <c r="D12" s="53" t="s">
        <v>16</v>
      </c>
      <c r="E12" s="47"/>
      <c r="F12" s="47"/>
      <c r="G12" s="47"/>
      <c r="H12" s="47"/>
      <c r="I12" s="47">
        <f t="shared" ref="I12:N12" si="0">IF(I9&gt;0,COUNTIF(I21:I104,"&gt;0"),0)</f>
        <v>0</v>
      </c>
      <c r="J12" s="47">
        <f t="shared" si="0"/>
        <v>0</v>
      </c>
      <c r="K12" s="47">
        <f t="shared" si="0"/>
        <v>0</v>
      </c>
      <c r="L12" s="47">
        <f t="shared" si="0"/>
        <v>0</v>
      </c>
      <c r="M12" s="47">
        <f t="shared" si="0"/>
        <v>0</v>
      </c>
      <c r="N12" s="47">
        <f t="shared" si="0"/>
        <v>0</v>
      </c>
      <c r="O12" s="107"/>
      <c r="P12" s="7"/>
    </row>
    <row r="13" spans="1:16" x14ac:dyDescent="0.3">
      <c r="A13" s="7"/>
      <c r="B13" s="7"/>
      <c r="C13" s="7"/>
      <c r="D13" s="53" t="s">
        <v>30</v>
      </c>
      <c r="E13" s="48" t="str">
        <f t="shared" ref="E13:N13" si="1">IF(E9&gt;0,INDEX($B$21:$B$525,E12),"")</f>
        <v/>
      </c>
      <c r="F13" s="48"/>
      <c r="G13" s="48" t="str">
        <f t="shared" si="1"/>
        <v/>
      </c>
      <c r="H13" s="48"/>
      <c r="I13" s="48" t="str">
        <f t="shared" si="1"/>
        <v/>
      </c>
      <c r="J13" s="48" t="str">
        <f t="shared" si="1"/>
        <v/>
      </c>
      <c r="K13" s="48" t="str">
        <f t="shared" si="1"/>
        <v/>
      </c>
      <c r="L13" s="48" t="str">
        <f t="shared" si="1"/>
        <v/>
      </c>
      <c r="M13" s="48" t="str">
        <f t="shared" si="1"/>
        <v/>
      </c>
      <c r="N13" s="48" t="str">
        <f t="shared" si="1"/>
        <v/>
      </c>
      <c r="O13" s="107"/>
      <c r="P13" s="7"/>
    </row>
    <row r="14" spans="1:16" x14ac:dyDescent="0.3">
      <c r="A14" s="7"/>
      <c r="B14" s="7"/>
      <c r="C14" s="7"/>
      <c r="D14" s="53" t="s">
        <v>31</v>
      </c>
      <c r="E14" s="45">
        <f>SUM(AC21:AC104)</f>
        <v>0</v>
      </c>
      <c r="F14" s="45"/>
      <c r="G14" s="45">
        <f t="shared" ref="G14:N14" si="2">SUM(AE21:AE104)</f>
        <v>0</v>
      </c>
      <c r="H14" s="45"/>
      <c r="I14" s="45">
        <f t="shared" si="2"/>
        <v>0</v>
      </c>
      <c r="J14" s="45">
        <f t="shared" si="2"/>
        <v>0</v>
      </c>
      <c r="K14" s="45">
        <f t="shared" si="2"/>
        <v>0</v>
      </c>
      <c r="L14" s="45">
        <f t="shared" si="2"/>
        <v>0</v>
      </c>
      <c r="M14" s="45">
        <f t="shared" si="2"/>
        <v>0</v>
      </c>
      <c r="N14" s="45">
        <f t="shared" si="2"/>
        <v>0</v>
      </c>
      <c r="O14" s="107"/>
      <c r="P14" s="7"/>
    </row>
    <row r="15" spans="1:16" x14ac:dyDescent="0.3">
      <c r="A15" s="7"/>
      <c r="B15" s="7"/>
      <c r="C15" s="7"/>
      <c r="D15" s="7"/>
      <c r="E15" s="7"/>
      <c r="F15" s="7"/>
      <c r="G15" s="7"/>
      <c r="H15" s="7"/>
      <c r="I15" s="7"/>
      <c r="J15" s="7"/>
      <c r="K15" s="7"/>
      <c r="L15" s="7"/>
      <c r="M15" s="7"/>
      <c r="N15" s="7"/>
      <c r="O15" s="7"/>
      <c r="P15" s="7"/>
    </row>
    <row r="16" spans="1:16" ht="17.399999999999999" x14ac:dyDescent="0.35">
      <c r="A16" s="7"/>
      <c r="B16" s="7"/>
      <c r="C16" s="7"/>
      <c r="D16" s="49" t="s">
        <v>26</v>
      </c>
      <c r="E16" s="56">
        <f>SUM(E14:N14)</f>
        <v>0</v>
      </c>
      <c r="F16" s="35"/>
      <c r="G16" s="7"/>
      <c r="H16" s="7"/>
      <c r="I16" s="7"/>
      <c r="J16" s="7"/>
      <c r="K16" s="7"/>
      <c r="L16" s="7"/>
      <c r="M16" s="7"/>
      <c r="N16" s="7"/>
      <c r="O16" s="7"/>
      <c r="P16" s="7"/>
    </row>
    <row r="17" spans="1:62" x14ac:dyDescent="0.3">
      <c r="A17" s="7"/>
      <c r="B17" s="7"/>
      <c r="C17" s="7"/>
      <c r="D17" s="17"/>
      <c r="E17" s="7"/>
      <c r="F17" s="7"/>
      <c r="G17" s="7"/>
      <c r="H17" s="7"/>
      <c r="I17" s="7"/>
      <c r="J17" s="7"/>
      <c r="K17" s="7"/>
      <c r="L17" s="7"/>
      <c r="M17" s="7"/>
      <c r="N17" s="7"/>
      <c r="O17" s="7"/>
      <c r="P17" s="7"/>
    </row>
    <row r="18" spans="1:62" s="30" customFormat="1" ht="17.399999999999999" x14ac:dyDescent="0.35">
      <c r="A18" s="7"/>
      <c r="B18" s="7"/>
      <c r="C18" s="7"/>
      <c r="D18" s="17"/>
      <c r="E18" s="99" t="s">
        <v>20</v>
      </c>
      <c r="F18" s="7"/>
      <c r="G18" s="7"/>
      <c r="H18" s="7"/>
      <c r="I18" s="7"/>
      <c r="J18" s="7"/>
      <c r="K18" s="7"/>
      <c r="L18" s="7"/>
      <c r="M18" s="7"/>
      <c r="N18" s="7"/>
      <c r="O18" s="7"/>
      <c r="P18" s="7"/>
      <c r="Q18" s="1"/>
      <c r="R18" s="40" t="s">
        <v>22</v>
      </c>
      <c r="S18" s="33"/>
      <c r="T18" s="33"/>
      <c r="U18" s="33"/>
      <c r="V18" s="33"/>
      <c r="W18" s="33"/>
      <c r="X18" s="33"/>
      <c r="Y18" s="33"/>
      <c r="Z18" s="33"/>
      <c r="AA18" s="33"/>
      <c r="AC18" s="40" t="s">
        <v>21</v>
      </c>
      <c r="AD18" s="33"/>
      <c r="AE18" s="33"/>
      <c r="AF18" s="33"/>
      <c r="AG18" s="33"/>
      <c r="AH18" s="33"/>
      <c r="AI18" s="33"/>
      <c r="AJ18" s="33"/>
      <c r="AK18" s="33"/>
      <c r="AL18" s="33"/>
      <c r="AM18" s="33"/>
      <c r="AO18" s="40" t="s">
        <v>24</v>
      </c>
      <c r="AP18" s="33"/>
      <c r="AQ18" s="33"/>
      <c r="AR18" s="33"/>
      <c r="AS18" s="33"/>
      <c r="AT18" s="33"/>
      <c r="AU18" s="33"/>
      <c r="AV18" s="33"/>
      <c r="AW18" s="33"/>
      <c r="AX18" s="33"/>
      <c r="AY18" s="33"/>
      <c r="BA18" s="40" t="s">
        <v>25</v>
      </c>
      <c r="BB18" s="33"/>
      <c r="BC18" s="33"/>
      <c r="BD18" s="33"/>
      <c r="BE18" s="33"/>
      <c r="BF18" s="33"/>
      <c r="BG18" s="33"/>
      <c r="BH18" s="33"/>
      <c r="BI18" s="33"/>
      <c r="BJ18" s="33"/>
    </row>
    <row r="19" spans="1:62" ht="31.2" x14ac:dyDescent="0.3">
      <c r="A19" s="50" t="s">
        <v>17</v>
      </c>
      <c r="B19" s="50" t="s">
        <v>18</v>
      </c>
      <c r="C19" s="50" t="s">
        <v>160</v>
      </c>
      <c r="D19" s="50" t="s">
        <v>25</v>
      </c>
      <c r="E19" s="51" t="str">
        <f>IF(ISBLANK(Calculator!$B$8),"",Calculator!$B$8)</f>
        <v/>
      </c>
      <c r="F19" s="51" t="str">
        <f>IF(ISBLANK(Calculator!$B$9),"",Calculator!$B$9)</f>
        <v/>
      </c>
      <c r="G19" s="51" t="str">
        <f>IF(ISBLANK(Calculator!$B$10),"",Calculator!$B$10)</f>
        <v/>
      </c>
      <c r="H19" s="51" t="str">
        <f>IF(ISBLANK(Calculator!$B$11),"",Calculator!$B$11)</f>
        <v/>
      </c>
      <c r="I19" s="51" t="str">
        <f>IF(ISBLANK(Calculator!$B$12),"",Calculator!$B$12)</f>
        <v/>
      </c>
      <c r="J19" s="51" t="str">
        <f>IF(ISBLANK(Calculator!$B$13),"",Calculator!$B$13)</f>
        <v/>
      </c>
      <c r="K19" s="51" t="str">
        <f>IF(ISBLANK(Calculator!$B$14),"",Calculator!$B$14)</f>
        <v/>
      </c>
      <c r="L19" s="51" t="str">
        <f>IF(ISBLANK(Calculator!$B$15),"",Calculator!$B$15)</f>
        <v/>
      </c>
      <c r="M19" s="51" t="str">
        <f>IF(ISBLANK(Calculator!$B$16),"",Calculator!$B$16)</f>
        <v/>
      </c>
      <c r="N19" s="51" t="str">
        <f>IF(ISBLANK(Calculator!$B$17),"",Calculator!$B$17)</f>
        <v/>
      </c>
      <c r="O19" s="51" t="s">
        <v>167</v>
      </c>
      <c r="P19" s="50" t="s">
        <v>19</v>
      </c>
      <c r="R19" s="18" t="str">
        <f>IF(ISBLANK(Calculator!$B$8),"",Calculator!$B$8)</f>
        <v/>
      </c>
      <c r="S19" s="18" t="str">
        <f>IF(ISBLANK(Calculator!$B$9),"",Calculator!$B$9)</f>
        <v/>
      </c>
      <c r="T19" s="18" t="str">
        <f>IF(ISBLANK(Calculator!$B$10),"",Calculator!$B$10)</f>
        <v/>
      </c>
      <c r="U19" s="18" t="str">
        <f>IF(ISBLANK(Calculator!$B$11),"",Calculator!$B$11)</f>
        <v/>
      </c>
      <c r="V19" s="18" t="str">
        <f>IF(ISBLANK(Calculator!$B$12),"",Calculator!$B$12)</f>
        <v/>
      </c>
      <c r="W19" s="18" t="str">
        <f>IF(ISBLANK(Calculator!$B$13),"",Calculator!$B$13)</f>
        <v/>
      </c>
      <c r="X19" s="18" t="str">
        <f>IF(ISBLANK(Calculator!$B$14),"",Calculator!$B$14)</f>
        <v/>
      </c>
      <c r="Y19" s="18" t="str">
        <f>IF(ISBLANK(Calculator!$B$15),"",Calculator!$B$15)</f>
        <v/>
      </c>
      <c r="Z19" s="18" t="str">
        <f>IF(ISBLANK(Calculator!$B$16),"",Calculator!$B$16)</f>
        <v/>
      </c>
      <c r="AA19" s="18" t="str">
        <f>IF(ISBLANK(Calculator!$B$17),"",Calculator!$B$17)</f>
        <v/>
      </c>
      <c r="AC19" s="18" t="str">
        <f>IF(ISBLANK(Calculator!$B$8),"",Calculator!$B$8)</f>
        <v/>
      </c>
      <c r="AD19" s="18" t="str">
        <f>IF(ISBLANK(Calculator!$B$9),"",Calculator!$B$9)</f>
        <v/>
      </c>
      <c r="AE19" s="18" t="str">
        <f>IF(ISBLANK(Calculator!$B$10),"",Calculator!$B$10)</f>
        <v/>
      </c>
      <c r="AF19" s="18" t="str">
        <f>IF(ISBLANK(Calculator!$B$11),"",Calculator!$B$11)</f>
        <v/>
      </c>
      <c r="AG19" s="18" t="str">
        <f>IF(ISBLANK(Calculator!$B$12),"",Calculator!$B$12)</f>
        <v/>
      </c>
      <c r="AH19" s="18" t="str">
        <f>IF(ISBLANK(Calculator!$B$13),"",Calculator!$B$13)</f>
        <v/>
      </c>
      <c r="AI19" s="18" t="str">
        <f>IF(ISBLANK(Calculator!$B$14),"",Calculator!$B$14)</f>
        <v/>
      </c>
      <c r="AJ19" s="18" t="str">
        <f>IF(ISBLANK(Calculator!$B$15),"",Calculator!$B$15)</f>
        <v/>
      </c>
      <c r="AK19" s="18" t="str">
        <f>IF(ISBLANK(Calculator!$B$16),"",Calculator!$B$16)</f>
        <v/>
      </c>
      <c r="AL19" s="18" t="str">
        <f>IF(ISBLANK(Calculator!$B$17),"",Calculator!$B$17)</f>
        <v/>
      </c>
      <c r="AM19" s="18" t="s">
        <v>23</v>
      </c>
      <c r="AO19" s="18" t="str">
        <f>IF(ISBLANK(Calculator!$B$8),"",Calculator!$B$8)</f>
        <v/>
      </c>
      <c r="AP19" s="18" t="str">
        <f>IF(ISBLANK(Calculator!$B$9),"",Calculator!$B$9)</f>
        <v/>
      </c>
      <c r="AQ19" s="18" t="str">
        <f>IF(ISBLANK(Calculator!$B$10),"",Calculator!$B$10)</f>
        <v/>
      </c>
      <c r="AR19" s="18" t="str">
        <f>IF(ISBLANK(Calculator!$B$11),"",Calculator!$B$11)</f>
        <v/>
      </c>
      <c r="AS19" s="18" t="str">
        <f>IF(ISBLANK(Calculator!$B$12),"",Calculator!$B$12)</f>
        <v/>
      </c>
      <c r="AT19" s="18" t="str">
        <f>IF(ISBLANK(Calculator!$B$13),"",Calculator!$B$13)</f>
        <v/>
      </c>
      <c r="AU19" s="18" t="str">
        <f>IF(ISBLANK(Calculator!$B$14),"",Calculator!$B$14)</f>
        <v/>
      </c>
      <c r="AV19" s="18" t="str">
        <f>IF(ISBLANK(Calculator!$B$15),"",Calculator!$B$15)</f>
        <v/>
      </c>
      <c r="AW19" s="18" t="str">
        <f>IF(ISBLANK(Calculator!$B$16),"",Calculator!$B$16)</f>
        <v/>
      </c>
      <c r="AX19" s="18" t="str">
        <f>IF(ISBLANK(Calculator!$B$17),"",Calculator!$B$17)</f>
        <v/>
      </c>
      <c r="AY19" s="18" t="s">
        <v>23</v>
      </c>
      <c r="BA19" s="18" t="str">
        <f>IF(ISBLANK(Calculator!$B$8),"",Calculator!$B$8)</f>
        <v/>
      </c>
      <c r="BB19" s="18" t="str">
        <f>IF(ISBLANK(Calculator!$B$9),"",Calculator!$B$9)</f>
        <v/>
      </c>
      <c r="BC19" s="18" t="str">
        <f>IF(ISBLANK(Calculator!$B$10),"",Calculator!$B$10)</f>
        <v/>
      </c>
      <c r="BD19" s="18" t="str">
        <f>IF(ISBLANK(Calculator!$B$11),"",Calculator!$B$11)</f>
        <v/>
      </c>
      <c r="BE19" s="18" t="str">
        <f>IF(ISBLANK(Calculator!$B$12),"",Calculator!$B$12)</f>
        <v/>
      </c>
      <c r="BF19" s="18" t="str">
        <f>IF(ISBLANK(Calculator!$B$13),"",Calculator!$B$13)</f>
        <v/>
      </c>
      <c r="BG19" s="18" t="str">
        <f>IF(ISBLANK(Calculator!$B$14),"",Calculator!$B$14)</f>
        <v/>
      </c>
      <c r="BH19" s="18" t="str">
        <f>IF(ISBLANK(Calculator!$B$15),"",Calculator!$B$15)</f>
        <v/>
      </c>
      <c r="BI19" s="18" t="str">
        <f>IF(ISBLANK(Calculator!$B$16),"",Calculator!$B$16)</f>
        <v/>
      </c>
      <c r="BJ19" s="18" t="str">
        <f>IF(ISBLANK(Calculator!$B$17),"",Calculator!$B$17)</f>
        <v/>
      </c>
    </row>
    <row r="20" spans="1:62" x14ac:dyDescent="0.3">
      <c r="A20" s="21"/>
      <c r="B20" s="24"/>
      <c r="C20" s="23"/>
      <c r="D20" s="20"/>
      <c r="E20" s="20"/>
      <c r="F20" s="20"/>
      <c r="G20" s="20"/>
      <c r="H20" s="20"/>
      <c r="I20" s="20"/>
      <c r="J20" s="20"/>
      <c r="K20" s="20"/>
      <c r="L20" s="20"/>
      <c r="M20" s="20"/>
      <c r="N20" s="20"/>
      <c r="O20" s="28">
        <v>0</v>
      </c>
      <c r="P20" s="28">
        <f>SUM(R20:AA20)</f>
        <v>0</v>
      </c>
      <c r="R20" s="25">
        <f t="shared" ref="R20:AA20" si="3">E9</f>
        <v>0</v>
      </c>
      <c r="S20" s="25">
        <f t="shared" si="3"/>
        <v>0</v>
      </c>
      <c r="T20" s="25">
        <f t="shared" si="3"/>
        <v>0</v>
      </c>
      <c r="U20" s="25">
        <f t="shared" si="3"/>
        <v>0</v>
      </c>
      <c r="V20" s="25">
        <f t="shared" si="3"/>
        <v>0</v>
      </c>
      <c r="W20" s="25">
        <f t="shared" si="3"/>
        <v>0</v>
      </c>
      <c r="X20" s="25">
        <f t="shared" si="3"/>
        <v>0</v>
      </c>
      <c r="Y20" s="25">
        <f t="shared" si="3"/>
        <v>0</v>
      </c>
      <c r="Z20" s="25">
        <f t="shared" si="3"/>
        <v>0</v>
      </c>
      <c r="AA20" s="25">
        <f t="shared" si="3"/>
        <v>0</v>
      </c>
      <c r="AC20" s="20"/>
      <c r="AD20" s="20"/>
      <c r="AE20" s="20"/>
      <c r="AF20" s="20"/>
      <c r="AG20" s="20"/>
      <c r="AH20" s="20"/>
      <c r="AI20" s="20"/>
      <c r="AJ20" s="20"/>
      <c r="AK20" s="20"/>
      <c r="AL20" s="20"/>
      <c r="AM20" s="20"/>
      <c r="AO20" s="20"/>
      <c r="AP20" s="20"/>
      <c r="AQ20" s="20"/>
      <c r="AR20" s="20"/>
      <c r="AS20" s="20"/>
      <c r="AT20" s="20"/>
      <c r="AU20" s="20"/>
      <c r="AV20" s="20"/>
      <c r="AW20" s="20"/>
      <c r="AX20" s="20"/>
      <c r="AY20" s="20"/>
      <c r="BA20" s="20"/>
      <c r="BB20" s="20"/>
      <c r="BC20" s="20"/>
      <c r="BD20" s="20"/>
      <c r="BE20" s="20"/>
      <c r="BF20" s="20"/>
      <c r="BG20" s="20"/>
      <c r="BH20" s="20"/>
      <c r="BI20" s="20"/>
      <c r="BJ20" s="20"/>
    </row>
    <row r="21" spans="1:62" x14ac:dyDescent="0.3">
      <c r="A21" s="11" t="str">
        <f t="shared" ref="A21:A52" si="4">IF(SUM(R20:AA20)&lt;=0,"",A20+1)</f>
        <v/>
      </c>
      <c r="B21" s="19"/>
      <c r="C21" s="29" t="str">
        <f t="shared" ref="C21:C52" si="5">IF(A21="","",IF(($E$6-AY21)&lt;0,0,$E$6-AY21)+D21)</f>
        <v/>
      </c>
      <c r="D21" s="34"/>
      <c r="E21" s="29">
        <f>AO21+BA21</f>
        <v>0</v>
      </c>
      <c r="F21" s="29">
        <f t="shared" ref="F21:N21" si="6">AP21+BB21</f>
        <v>0</v>
      </c>
      <c r="G21" s="29">
        <f t="shared" si="6"/>
        <v>0</v>
      </c>
      <c r="H21" s="29">
        <f t="shared" si="6"/>
        <v>0</v>
      </c>
      <c r="I21" s="29">
        <f t="shared" si="6"/>
        <v>0</v>
      </c>
      <c r="J21" s="29">
        <f t="shared" si="6"/>
        <v>0</v>
      </c>
      <c r="K21" s="29">
        <f t="shared" si="6"/>
        <v>0</v>
      </c>
      <c r="L21" s="29">
        <f t="shared" si="6"/>
        <v>0</v>
      </c>
      <c r="M21" s="29">
        <f t="shared" si="6"/>
        <v>0</v>
      </c>
      <c r="N21" s="29">
        <f t="shared" si="6"/>
        <v>0</v>
      </c>
      <c r="O21" s="29">
        <f t="shared" ref="O21:O84" si="7">IF(P21&lt;=0,O20+($E$6-SUM(E21:N21)),0)</f>
        <v>0</v>
      </c>
      <c r="P21" s="29">
        <f t="shared" ref="P21:P84" si="8">SUM(R21:AA21)</f>
        <v>0</v>
      </c>
      <c r="R21" s="22">
        <f t="shared" ref="R21:R52" si="9">IF(E$9=0,0,ROUND(R20-(E21-AC21),2))</f>
        <v>0</v>
      </c>
      <c r="S21" s="22">
        <f t="shared" ref="S21:S52" si="10">IF(F$9=0,0,ROUND(S20-(F21-AD21),2))</f>
        <v>0</v>
      </c>
      <c r="T21" s="22">
        <f t="shared" ref="T21:T52" si="11">IF(G$9=0,0,ROUND(T20-(G21-AE21),2))</f>
        <v>0</v>
      </c>
      <c r="U21" s="22">
        <f t="shared" ref="U21:U52" si="12">IF(H$9=0,0,ROUND(U20-(H21-AF21),2))</f>
        <v>0</v>
      </c>
      <c r="V21" s="22">
        <f t="shared" ref="V21:V52" si="13">IF(I$9=0,0,ROUND(V20-(I21-AG21),2))</f>
        <v>0</v>
      </c>
      <c r="W21" s="22">
        <f t="shared" ref="W21:W52" si="14">IF(J$9=0,0,ROUND(W20-(J21-AH21),2))</f>
        <v>0</v>
      </c>
      <c r="X21" s="22">
        <f t="shared" ref="X21:X52" si="15">IF(K$9=0,0,ROUND(X20-(K21-AI21),2))</f>
        <v>0</v>
      </c>
      <c r="Y21" s="22">
        <f t="shared" ref="Y21:Y52" si="16">IF(L$9=0,0,ROUND(Y20-(L21-AJ21),2))</f>
        <v>0</v>
      </c>
      <c r="Z21" s="22">
        <f t="shared" ref="Z21:Z52" si="17">IF(M$9=0,0,ROUND(Z20-(M21-AK21),2))</f>
        <v>0</v>
      </c>
      <c r="AA21" s="22">
        <f t="shared" ref="AA21:AA52" si="18">IF(N$9=0,0,ROUND(AA20-(N21-AL21),2))</f>
        <v>0</v>
      </c>
      <c r="AB21" s="26"/>
      <c r="AC21" s="22">
        <f t="shared" ref="AC21:AC52" si="19">ROUND(R20*E$10/12,2)</f>
        <v>0</v>
      </c>
      <c r="AD21" s="22">
        <f t="shared" ref="AD21:AD52" si="20">ROUND(S20*F$10/12,2)</f>
        <v>0</v>
      </c>
      <c r="AE21" s="22">
        <f t="shared" ref="AE21:AE52" si="21">ROUND(T20*G$10/12,2)</f>
        <v>0</v>
      </c>
      <c r="AF21" s="22">
        <f t="shared" ref="AF21:AF52" si="22">ROUND(U20*H$10/12,2)</f>
        <v>0</v>
      </c>
      <c r="AG21" s="22">
        <f t="shared" ref="AG21:AG52" si="23">ROUND(V20*I$10/12,2)</f>
        <v>0</v>
      </c>
      <c r="AH21" s="22">
        <f t="shared" ref="AH21:AH52" si="24">ROUND(W20*J$10/12,2)</f>
        <v>0</v>
      </c>
      <c r="AI21" s="22">
        <f t="shared" ref="AI21:AI52" si="25">ROUND(X20*K$10/12,2)</f>
        <v>0</v>
      </c>
      <c r="AJ21" s="22">
        <f t="shared" ref="AJ21:AJ52" si="26">ROUND(Y20*L$10/12,2)</f>
        <v>0</v>
      </c>
      <c r="AK21" s="22">
        <f t="shared" ref="AK21:AK52" si="27">ROUND(Z20*M$10/12,2)</f>
        <v>0</v>
      </c>
      <c r="AL21" s="22">
        <f t="shared" ref="AL21:AL52" si="28">ROUND(AA20*N$10/12,2)</f>
        <v>0</v>
      </c>
      <c r="AM21" s="22">
        <f>SUM(AC21:AL21)</f>
        <v>0</v>
      </c>
      <c r="AN21" s="26"/>
      <c r="AO21" s="22">
        <f t="shared" ref="AO21:AO52" si="29">IF(R20&gt;0,IF((R20+AC21)&lt;E$11,R20+AC21,E$11),0)</f>
        <v>0</v>
      </c>
      <c r="AP21" s="22">
        <f t="shared" ref="AP21:AP52" si="30">IF(S20&gt;0,IF((S20+AD21)&lt;F$11,S20+AD21,F$11),0)</f>
        <v>0</v>
      </c>
      <c r="AQ21" s="22">
        <f t="shared" ref="AQ21:AQ52" si="31">IF(T20&gt;0,IF((T20+AE21)&lt;G$11,T20+AE21,G$11),0)</f>
        <v>0</v>
      </c>
      <c r="AR21" s="22">
        <f t="shared" ref="AR21:AR52" si="32">IF(U20&gt;0,IF((U20+AF21)&lt;H$11,U20+AF21,H$11),0)</f>
        <v>0</v>
      </c>
      <c r="AS21" s="22">
        <f t="shared" ref="AS21:AS52" si="33">IF(V20&gt;0,IF((V20+AG21)&lt;I$11,V20+AG21,I$11),0)</f>
        <v>0</v>
      </c>
      <c r="AT21" s="22">
        <f t="shared" ref="AT21:AT52" si="34">IF(W20&gt;0,IF((W20+AH21)&lt;J$11,W20+AH21,J$11),0)</f>
        <v>0</v>
      </c>
      <c r="AU21" s="22">
        <f t="shared" ref="AU21:AU52" si="35">IF(X20&gt;0,IF((X20+AI21)&lt;K$11,X20+AI21,K$11),0)</f>
        <v>0</v>
      </c>
      <c r="AV21" s="22">
        <f t="shared" ref="AV21:AV52" si="36">IF(Y20&gt;0,IF((Y20+AJ21)&lt;L$11,Y20+AJ21,L$11),0)</f>
        <v>0</v>
      </c>
      <c r="AW21" s="22">
        <f t="shared" ref="AW21:AW52" si="37">IF(Z20&gt;0,IF((Z20+AK21)&lt;M$11,Z20+AK21,M$11),0)</f>
        <v>0</v>
      </c>
      <c r="AX21" s="22">
        <f t="shared" ref="AX21:AX52" si="38">IF(AA20&gt;0,IF((AA20+AL21)&lt;N$11,AA20+AL21,N$11),0)</f>
        <v>0</v>
      </c>
      <c r="AY21" s="22">
        <f>SUM(AO21:AX21)</f>
        <v>0</v>
      </c>
      <c r="AZ21" s="26"/>
      <c r="BA21" s="22">
        <f>IF(R20&lt;=0,0,IF(AO21+$C21&gt;R20+AC21,R20+AC21-AO21,$C21))</f>
        <v>0</v>
      </c>
      <c r="BB21" s="22">
        <f>IF(S20&lt;=0,0,IF($C21&lt;=SUM($BA21:BA21),0,IF(AP21+$C21-SUM($BA21:BA21)&gt;S20+AD21,S20+AD21-AP21,$C21-SUM($BA21:BA21))))</f>
        <v>0</v>
      </c>
      <c r="BC21" s="22">
        <f>IF(T20&lt;=0,0,IF($C21&lt;=SUM($BA21:BB21),0,IF(AQ21+$C21-SUM($BA21:BB21)&gt;T20+AE21,T20+AE21-AQ21,$C21-SUM($BA21:BB21))))</f>
        <v>0</v>
      </c>
      <c r="BD21" s="22">
        <f>IF(U20&lt;=0,0,IF($C21&lt;=SUM($BA21:BC21),0,IF(AR21+$C21-SUM($BA21:BC21)&gt;U20+AF21,U20+AF21-AR21,$C21-SUM($BA21:BC21))))</f>
        <v>0</v>
      </c>
      <c r="BE21" s="22">
        <f>IF(V20&lt;=0,0,IF($C21&lt;=SUM($BA21:BD21),0,IF(AS21+$C21-SUM($BA21:BD21)&gt;V20+AG21,V20+AG21-AS21,$C21-SUM($BA21:BD21))))</f>
        <v>0</v>
      </c>
      <c r="BF21" s="22">
        <f>IF(W20&lt;=0,0,IF($C21&lt;=SUM($BA21:BE21),0,IF(AT21+$C21-SUM($BA21:BE21)&gt;W20+AH21,W20+AH21-AT21,$C21-SUM($BA21:BE21))))</f>
        <v>0</v>
      </c>
      <c r="BG21" s="22">
        <f>IF(X20&lt;=0,0,IF($C21&lt;=SUM($BA21:BF21),0,IF(AU21+$C21-SUM($BA21:BF21)&gt;X20+AI21,X20+AI21-AU21,$C21-SUM($BA21:BF21))))</f>
        <v>0</v>
      </c>
      <c r="BH21" s="22">
        <f>IF(Y20&lt;=0,0,IF($C21&lt;=SUM($BA21:BG21),0,IF(AV21+$C21-SUM($BA21:BG21)&gt;Y20+AJ21,Y20+AJ21-AV21,$C21-SUM($BA21:BG21))))</f>
        <v>0</v>
      </c>
      <c r="BI21" s="22">
        <f>IF(Z20&lt;=0,0,IF($C21&lt;=SUM($BA21:BH21),0,IF(AW21+$C21-SUM($BA21:BH21)&gt;Z20+AK21,Z20+AK21-AW21,$C21-SUM($BA21:BH21))))</f>
        <v>0</v>
      </c>
      <c r="BJ21" s="22">
        <f>IF(AA20&lt;=0,0,IF($C21&lt;=SUM($BA21:BI21),0,IF(AX21+$C21-SUM($BA21:BI21)&gt;AA20+AL21,AA20+AL21-AX21,$C21-SUM($BA21:BI21))))</f>
        <v>0</v>
      </c>
    </row>
    <row r="22" spans="1:62" x14ac:dyDescent="0.3">
      <c r="A22" s="11" t="str">
        <f t="shared" si="4"/>
        <v/>
      </c>
      <c r="B22" s="19"/>
      <c r="C22" s="29"/>
      <c r="D22" s="34"/>
      <c r="E22" s="29">
        <f t="shared" ref="E22:E85" si="39">AO22+BA22</f>
        <v>0</v>
      </c>
      <c r="F22" s="29">
        <f t="shared" ref="F22:F85" si="40">AP22+BB22</f>
        <v>0</v>
      </c>
      <c r="G22" s="29">
        <f t="shared" ref="G22:G85" si="41">AQ22+BC22</f>
        <v>0</v>
      </c>
      <c r="H22" s="29">
        <f t="shared" ref="H22:H85" si="42">AR22+BD22</f>
        <v>0</v>
      </c>
      <c r="I22" s="29">
        <f t="shared" ref="I22:I85" si="43">AS22+BE22</f>
        <v>0</v>
      </c>
      <c r="J22" s="29">
        <f t="shared" ref="J22:J85" si="44">AT22+BF22</f>
        <v>0</v>
      </c>
      <c r="K22" s="29">
        <f t="shared" ref="K22:K85" si="45">AU22+BG22</f>
        <v>0</v>
      </c>
      <c r="L22" s="29">
        <f t="shared" ref="L22:L85" si="46">AV22+BH22</f>
        <v>0</v>
      </c>
      <c r="M22" s="29">
        <f t="shared" ref="M22:M85" si="47">AW22+BI22</f>
        <v>0</v>
      </c>
      <c r="N22" s="29">
        <f t="shared" ref="N22:N85" si="48">AX22+BJ22</f>
        <v>0</v>
      </c>
      <c r="O22" s="29">
        <f t="shared" si="7"/>
        <v>0</v>
      </c>
      <c r="P22" s="29">
        <f t="shared" si="8"/>
        <v>0</v>
      </c>
      <c r="R22" s="22">
        <f t="shared" si="9"/>
        <v>0</v>
      </c>
      <c r="S22" s="22">
        <f t="shared" si="10"/>
        <v>0</v>
      </c>
      <c r="T22" s="22">
        <f t="shared" si="11"/>
        <v>0</v>
      </c>
      <c r="U22" s="22">
        <f t="shared" si="12"/>
        <v>0</v>
      </c>
      <c r="V22" s="22">
        <f t="shared" si="13"/>
        <v>0</v>
      </c>
      <c r="W22" s="22">
        <f t="shared" si="14"/>
        <v>0</v>
      </c>
      <c r="X22" s="22">
        <f t="shared" si="15"/>
        <v>0</v>
      </c>
      <c r="Y22" s="22">
        <f t="shared" si="16"/>
        <v>0</v>
      </c>
      <c r="Z22" s="22">
        <f t="shared" si="17"/>
        <v>0</v>
      </c>
      <c r="AA22" s="22">
        <f t="shared" si="18"/>
        <v>0</v>
      </c>
      <c r="AB22" s="26"/>
      <c r="AC22" s="22">
        <f t="shared" si="19"/>
        <v>0</v>
      </c>
      <c r="AD22" s="22">
        <f t="shared" si="20"/>
        <v>0</v>
      </c>
      <c r="AE22" s="22">
        <f t="shared" si="21"/>
        <v>0</v>
      </c>
      <c r="AF22" s="22">
        <f t="shared" si="22"/>
        <v>0</v>
      </c>
      <c r="AG22" s="22">
        <f t="shared" si="23"/>
        <v>0</v>
      </c>
      <c r="AH22" s="22">
        <f t="shared" si="24"/>
        <v>0</v>
      </c>
      <c r="AI22" s="22">
        <f t="shared" si="25"/>
        <v>0</v>
      </c>
      <c r="AJ22" s="22">
        <f t="shared" si="26"/>
        <v>0</v>
      </c>
      <c r="AK22" s="22">
        <f t="shared" si="27"/>
        <v>0</v>
      </c>
      <c r="AL22" s="22">
        <f t="shared" si="28"/>
        <v>0</v>
      </c>
      <c r="AM22" s="22">
        <f t="shared" ref="AM22:AM85" si="49">SUM(AC22:AL22)</f>
        <v>0</v>
      </c>
      <c r="AN22" s="26"/>
      <c r="AO22" s="22">
        <f t="shared" si="29"/>
        <v>0</v>
      </c>
      <c r="AP22" s="22">
        <f t="shared" si="30"/>
        <v>0</v>
      </c>
      <c r="AQ22" s="22">
        <f t="shared" si="31"/>
        <v>0</v>
      </c>
      <c r="AR22" s="22">
        <f t="shared" si="32"/>
        <v>0</v>
      </c>
      <c r="AS22" s="22">
        <f t="shared" si="33"/>
        <v>0</v>
      </c>
      <c r="AT22" s="22">
        <f t="shared" si="34"/>
        <v>0</v>
      </c>
      <c r="AU22" s="22">
        <f t="shared" si="35"/>
        <v>0</v>
      </c>
      <c r="AV22" s="22">
        <f t="shared" si="36"/>
        <v>0</v>
      </c>
      <c r="AW22" s="22">
        <f t="shared" si="37"/>
        <v>0</v>
      </c>
      <c r="AX22" s="22">
        <f t="shared" si="38"/>
        <v>0</v>
      </c>
      <c r="AY22" s="22">
        <f t="shared" ref="AY22:AY85" si="50">SUM(AO22:AX22)</f>
        <v>0</v>
      </c>
      <c r="AZ22" s="26"/>
      <c r="BA22" s="22">
        <f t="shared" ref="BA22:BA85" si="51">IF(R21&lt;=0,0,IF(AO22+$C22&gt;R21+AC22,R21+AC22-AO22,$C22))</f>
        <v>0</v>
      </c>
      <c r="BB22" s="22">
        <f>IF(S21&lt;=0,0,IF($C22&lt;=SUM($BA22:BA22),0,IF(AP22+$C22-SUM($BA22:BA22)&gt;S21+AD22,S21+AD22-AP22,$C22-SUM($BA22:BA22))))</f>
        <v>0</v>
      </c>
      <c r="BC22" s="22">
        <f>IF(T21&lt;=0,0,IF($C22&lt;=SUM($BA22:BB22),0,IF(AQ22+$C22-SUM($BA22:BB22)&gt;T21+AE22,T21+AE22-AQ22,$C22-SUM($BA22:BB22))))</f>
        <v>0</v>
      </c>
      <c r="BD22" s="22">
        <f>IF(U21&lt;=0,0,IF($C22&lt;=SUM($BA22:BC22),0,IF(AR22+$C22-SUM($BA22:BC22)&gt;U21+AF22,U21+AF22-AR22,$C22-SUM($BA22:BC22))))</f>
        <v>0</v>
      </c>
      <c r="BE22" s="22">
        <f>IF(V21&lt;=0,0,IF($C22&lt;=SUM($BA22:BD22),0,IF(AS22+$C22-SUM($BA22:BD22)&gt;V21+AG22,V21+AG22-AS22,$C22-SUM($BA22:BD22))))</f>
        <v>0</v>
      </c>
      <c r="BF22" s="22">
        <f>IF(W21&lt;=0,0,IF($C22&lt;=SUM($BA22:BE22),0,IF(AT22+$C22-SUM($BA22:BE22)&gt;W21+AH22,W21+AH22-AT22,$C22-SUM($BA22:BE22))))</f>
        <v>0</v>
      </c>
      <c r="BG22" s="22">
        <f>IF(X21&lt;=0,0,IF($C22&lt;=SUM($BA22:BF22),0,IF(AU22+$C22-SUM($BA22:BF22)&gt;X21+AI22,X21+AI22-AU22,$C22-SUM($BA22:BF22))))</f>
        <v>0</v>
      </c>
      <c r="BH22" s="22">
        <f>IF(Y21&lt;=0,0,IF($C22&lt;=SUM($BA22:BG22),0,IF(AV22+$C22-SUM($BA22:BG22)&gt;Y21+AJ22,Y21+AJ22-AV22,$C22-SUM($BA22:BG22))))</f>
        <v>0</v>
      </c>
      <c r="BI22" s="22">
        <f>IF(Z21&lt;=0,0,IF($C22&lt;=SUM($BA22:BH22),0,IF(AW22+$C22-SUM($BA22:BH22)&gt;Z21+AK22,Z21+AK22-AW22,$C22-SUM($BA22:BH22))))</f>
        <v>0</v>
      </c>
      <c r="BJ22" s="22">
        <f>IF(AA21&lt;=0,0,IF($C22&lt;=SUM($BA22:BI22),0,IF(AX22+$C22-SUM($BA22:BI22)&gt;AA21+AL22,AA21+AL22-AX22,$C22-SUM($BA22:BI22))))</f>
        <v>0</v>
      </c>
    </row>
    <row r="23" spans="1:62" x14ac:dyDescent="0.3">
      <c r="A23" s="11" t="str">
        <f t="shared" si="4"/>
        <v/>
      </c>
      <c r="B23" s="19"/>
      <c r="C23" s="29"/>
      <c r="D23" s="34"/>
      <c r="E23" s="29">
        <f t="shared" si="39"/>
        <v>0</v>
      </c>
      <c r="F23" s="29">
        <f t="shared" si="40"/>
        <v>0</v>
      </c>
      <c r="G23" s="29">
        <f t="shared" si="41"/>
        <v>0</v>
      </c>
      <c r="H23" s="29">
        <f t="shared" si="42"/>
        <v>0</v>
      </c>
      <c r="I23" s="29">
        <f t="shared" si="43"/>
        <v>0</v>
      </c>
      <c r="J23" s="29">
        <f t="shared" si="44"/>
        <v>0</v>
      </c>
      <c r="K23" s="29">
        <f t="shared" si="45"/>
        <v>0</v>
      </c>
      <c r="L23" s="29">
        <f t="shared" si="46"/>
        <v>0</v>
      </c>
      <c r="M23" s="29">
        <f t="shared" si="47"/>
        <v>0</v>
      </c>
      <c r="N23" s="29">
        <f t="shared" si="48"/>
        <v>0</v>
      </c>
      <c r="O23" s="29">
        <f t="shared" si="7"/>
        <v>0</v>
      </c>
      <c r="P23" s="29">
        <f t="shared" si="8"/>
        <v>0</v>
      </c>
      <c r="R23" s="22">
        <f t="shared" si="9"/>
        <v>0</v>
      </c>
      <c r="S23" s="22">
        <f t="shared" si="10"/>
        <v>0</v>
      </c>
      <c r="T23" s="22">
        <f t="shared" si="11"/>
        <v>0</v>
      </c>
      <c r="U23" s="22">
        <f t="shared" si="12"/>
        <v>0</v>
      </c>
      <c r="V23" s="22">
        <f t="shared" si="13"/>
        <v>0</v>
      </c>
      <c r="W23" s="22">
        <f t="shared" si="14"/>
        <v>0</v>
      </c>
      <c r="X23" s="22">
        <f t="shared" si="15"/>
        <v>0</v>
      </c>
      <c r="Y23" s="22">
        <f t="shared" si="16"/>
        <v>0</v>
      </c>
      <c r="Z23" s="22">
        <f t="shared" si="17"/>
        <v>0</v>
      </c>
      <c r="AA23" s="22">
        <f t="shared" si="18"/>
        <v>0</v>
      </c>
      <c r="AB23" s="26"/>
      <c r="AC23" s="22">
        <f t="shared" si="19"/>
        <v>0</v>
      </c>
      <c r="AD23" s="22">
        <f t="shared" si="20"/>
        <v>0</v>
      </c>
      <c r="AE23" s="22">
        <f t="shared" si="21"/>
        <v>0</v>
      </c>
      <c r="AF23" s="22">
        <f t="shared" si="22"/>
        <v>0</v>
      </c>
      <c r="AG23" s="22">
        <f t="shared" si="23"/>
        <v>0</v>
      </c>
      <c r="AH23" s="22">
        <f t="shared" si="24"/>
        <v>0</v>
      </c>
      <c r="AI23" s="22">
        <f t="shared" si="25"/>
        <v>0</v>
      </c>
      <c r="AJ23" s="22">
        <f t="shared" si="26"/>
        <v>0</v>
      </c>
      <c r="AK23" s="22">
        <f t="shared" si="27"/>
        <v>0</v>
      </c>
      <c r="AL23" s="22">
        <f t="shared" si="28"/>
        <v>0</v>
      </c>
      <c r="AM23" s="22">
        <f t="shared" si="49"/>
        <v>0</v>
      </c>
      <c r="AN23" s="26"/>
      <c r="AO23" s="22">
        <f t="shared" si="29"/>
        <v>0</v>
      </c>
      <c r="AP23" s="22">
        <f t="shared" si="30"/>
        <v>0</v>
      </c>
      <c r="AQ23" s="22">
        <f t="shared" si="31"/>
        <v>0</v>
      </c>
      <c r="AR23" s="22">
        <f t="shared" si="32"/>
        <v>0</v>
      </c>
      <c r="AS23" s="22">
        <f t="shared" si="33"/>
        <v>0</v>
      </c>
      <c r="AT23" s="22">
        <f t="shared" si="34"/>
        <v>0</v>
      </c>
      <c r="AU23" s="22">
        <f t="shared" si="35"/>
        <v>0</v>
      </c>
      <c r="AV23" s="22">
        <f t="shared" si="36"/>
        <v>0</v>
      </c>
      <c r="AW23" s="22">
        <f t="shared" si="37"/>
        <v>0</v>
      </c>
      <c r="AX23" s="22">
        <f t="shared" si="38"/>
        <v>0</v>
      </c>
      <c r="AY23" s="22">
        <f t="shared" si="50"/>
        <v>0</v>
      </c>
      <c r="AZ23" s="26"/>
      <c r="BA23" s="22">
        <f t="shared" si="51"/>
        <v>0</v>
      </c>
      <c r="BB23" s="22">
        <f>IF(S22&lt;=0,0,IF($C23&lt;=SUM($BA23:BA23),0,IF(AP23+$C23-SUM($BA23:BA23)&gt;S22+AD23,S22+AD23-AP23,$C23-SUM($BA23:BA23))))</f>
        <v>0</v>
      </c>
      <c r="BC23" s="22">
        <f>IF(T22&lt;=0,0,IF($C23&lt;=SUM($BA23:BB23),0,IF(AQ23+$C23-SUM($BA23:BB23)&gt;T22+AE23,T22+AE23-AQ23,$C23-SUM($BA23:BB23))))</f>
        <v>0</v>
      </c>
      <c r="BD23" s="22">
        <f>IF(U22&lt;=0,0,IF($C23&lt;=SUM($BA23:BC23),0,IF(AR23+$C23-SUM($BA23:BC23)&gt;U22+AF23,U22+AF23-AR23,$C23-SUM($BA23:BC23))))</f>
        <v>0</v>
      </c>
      <c r="BE23" s="22">
        <f>IF(V22&lt;=0,0,IF($C23&lt;=SUM($BA23:BD23),0,IF(AS23+$C23-SUM($BA23:BD23)&gt;V22+AG23,V22+AG23-AS23,$C23-SUM($BA23:BD23))))</f>
        <v>0</v>
      </c>
      <c r="BF23" s="22">
        <f>IF(W22&lt;=0,0,IF($C23&lt;=SUM($BA23:BE23),0,IF(AT23+$C23-SUM($BA23:BE23)&gt;W22+AH23,W22+AH23-AT23,$C23-SUM($BA23:BE23))))</f>
        <v>0</v>
      </c>
      <c r="BG23" s="22">
        <f>IF(X22&lt;=0,0,IF($C23&lt;=SUM($BA23:BF23),0,IF(AU23+$C23-SUM($BA23:BF23)&gt;X22+AI23,X22+AI23-AU23,$C23-SUM($BA23:BF23))))</f>
        <v>0</v>
      </c>
      <c r="BH23" s="22">
        <f>IF(Y22&lt;=0,0,IF($C23&lt;=SUM($BA23:BG23),0,IF(AV23+$C23-SUM($BA23:BG23)&gt;Y22+AJ23,Y22+AJ23-AV23,$C23-SUM($BA23:BG23))))</f>
        <v>0</v>
      </c>
      <c r="BI23" s="22">
        <f>IF(Z22&lt;=0,0,IF($C23&lt;=SUM($BA23:BH23),0,IF(AW23+$C23-SUM($BA23:BH23)&gt;Z22+AK23,Z22+AK23-AW23,$C23-SUM($BA23:BH23))))</f>
        <v>0</v>
      </c>
      <c r="BJ23" s="22">
        <f>IF(AA22&lt;=0,0,IF($C23&lt;=SUM($BA23:BI23),0,IF(AX23+$C23-SUM($BA23:BI23)&gt;AA22+AL23,AA22+AL23-AX23,$C23-SUM($BA23:BI23))))</f>
        <v>0</v>
      </c>
    </row>
    <row r="24" spans="1:62" x14ac:dyDescent="0.3">
      <c r="A24" s="11" t="str">
        <f t="shared" si="4"/>
        <v/>
      </c>
      <c r="B24" s="19"/>
      <c r="C24" s="29"/>
      <c r="D24" s="34"/>
      <c r="E24" s="29">
        <f t="shared" si="39"/>
        <v>0</v>
      </c>
      <c r="F24" s="29">
        <f t="shared" si="40"/>
        <v>0</v>
      </c>
      <c r="G24" s="29">
        <f t="shared" si="41"/>
        <v>0</v>
      </c>
      <c r="H24" s="29">
        <f t="shared" si="42"/>
        <v>0</v>
      </c>
      <c r="I24" s="29">
        <f t="shared" si="43"/>
        <v>0</v>
      </c>
      <c r="J24" s="29">
        <f t="shared" si="44"/>
        <v>0</v>
      </c>
      <c r="K24" s="29">
        <f t="shared" si="45"/>
        <v>0</v>
      </c>
      <c r="L24" s="29">
        <f t="shared" si="46"/>
        <v>0</v>
      </c>
      <c r="M24" s="29">
        <f t="shared" si="47"/>
        <v>0</v>
      </c>
      <c r="N24" s="29">
        <f t="shared" si="48"/>
        <v>0</v>
      </c>
      <c r="O24" s="29">
        <f t="shared" si="7"/>
        <v>0</v>
      </c>
      <c r="P24" s="29">
        <f t="shared" si="8"/>
        <v>0</v>
      </c>
      <c r="R24" s="22">
        <f t="shared" si="9"/>
        <v>0</v>
      </c>
      <c r="S24" s="22">
        <f t="shared" si="10"/>
        <v>0</v>
      </c>
      <c r="T24" s="22">
        <f t="shared" si="11"/>
        <v>0</v>
      </c>
      <c r="U24" s="22">
        <f t="shared" si="12"/>
        <v>0</v>
      </c>
      <c r="V24" s="22">
        <f t="shared" si="13"/>
        <v>0</v>
      </c>
      <c r="W24" s="22">
        <f t="shared" si="14"/>
        <v>0</v>
      </c>
      <c r="X24" s="22">
        <f t="shared" si="15"/>
        <v>0</v>
      </c>
      <c r="Y24" s="22">
        <f t="shared" si="16"/>
        <v>0</v>
      </c>
      <c r="Z24" s="22">
        <f t="shared" si="17"/>
        <v>0</v>
      </c>
      <c r="AA24" s="22">
        <f t="shared" si="18"/>
        <v>0</v>
      </c>
      <c r="AB24" s="26"/>
      <c r="AC24" s="22">
        <f t="shared" si="19"/>
        <v>0</v>
      </c>
      <c r="AD24" s="22">
        <f t="shared" si="20"/>
        <v>0</v>
      </c>
      <c r="AE24" s="22">
        <f t="shared" si="21"/>
        <v>0</v>
      </c>
      <c r="AF24" s="22">
        <f t="shared" si="22"/>
        <v>0</v>
      </c>
      <c r="AG24" s="22">
        <f t="shared" si="23"/>
        <v>0</v>
      </c>
      <c r="AH24" s="22">
        <f t="shared" si="24"/>
        <v>0</v>
      </c>
      <c r="AI24" s="22">
        <f t="shared" si="25"/>
        <v>0</v>
      </c>
      <c r="AJ24" s="22">
        <f t="shared" si="26"/>
        <v>0</v>
      </c>
      <c r="AK24" s="22">
        <f t="shared" si="27"/>
        <v>0</v>
      </c>
      <c r="AL24" s="22">
        <f t="shared" si="28"/>
        <v>0</v>
      </c>
      <c r="AM24" s="22">
        <f t="shared" si="49"/>
        <v>0</v>
      </c>
      <c r="AN24" s="26"/>
      <c r="AO24" s="22">
        <f t="shared" si="29"/>
        <v>0</v>
      </c>
      <c r="AP24" s="22">
        <f t="shared" si="30"/>
        <v>0</v>
      </c>
      <c r="AQ24" s="22">
        <f t="shared" si="31"/>
        <v>0</v>
      </c>
      <c r="AR24" s="22">
        <f t="shared" si="32"/>
        <v>0</v>
      </c>
      <c r="AS24" s="22">
        <f t="shared" si="33"/>
        <v>0</v>
      </c>
      <c r="AT24" s="22">
        <f t="shared" si="34"/>
        <v>0</v>
      </c>
      <c r="AU24" s="22">
        <f t="shared" si="35"/>
        <v>0</v>
      </c>
      <c r="AV24" s="22">
        <f t="shared" si="36"/>
        <v>0</v>
      </c>
      <c r="AW24" s="22">
        <f t="shared" si="37"/>
        <v>0</v>
      </c>
      <c r="AX24" s="22">
        <f t="shared" si="38"/>
        <v>0</v>
      </c>
      <c r="AY24" s="22">
        <f t="shared" si="50"/>
        <v>0</v>
      </c>
      <c r="AZ24" s="26"/>
      <c r="BA24" s="22">
        <f t="shared" si="51"/>
        <v>0</v>
      </c>
      <c r="BB24" s="22">
        <f>IF(S23&lt;=0,0,IF($C24&lt;=SUM($BA24:BA24),0,IF(AP24+$C24-SUM($BA24:BA24)&gt;S23+AD24,S23+AD24-AP24,$C24-SUM($BA24:BA24))))</f>
        <v>0</v>
      </c>
      <c r="BC24" s="22">
        <f>IF(T23&lt;=0,0,IF($C24&lt;=SUM($BA24:BB24),0,IF(AQ24+$C24-SUM($BA24:BB24)&gt;T23+AE24,T23+AE24-AQ24,$C24-SUM($BA24:BB24))))</f>
        <v>0</v>
      </c>
      <c r="BD24" s="22">
        <f>IF(U23&lt;=0,0,IF($C24&lt;=SUM($BA24:BC24),0,IF(AR24+$C24-SUM($BA24:BC24)&gt;U23+AF24,U23+AF24-AR24,$C24-SUM($BA24:BC24))))</f>
        <v>0</v>
      </c>
      <c r="BE24" s="22">
        <f>IF(V23&lt;=0,0,IF($C24&lt;=SUM($BA24:BD24),0,IF(AS24+$C24-SUM($BA24:BD24)&gt;V23+AG24,V23+AG24-AS24,$C24-SUM($BA24:BD24))))</f>
        <v>0</v>
      </c>
      <c r="BF24" s="22">
        <f>IF(W23&lt;=0,0,IF($C24&lt;=SUM($BA24:BE24),0,IF(AT24+$C24-SUM($BA24:BE24)&gt;W23+AH24,W23+AH24-AT24,$C24-SUM($BA24:BE24))))</f>
        <v>0</v>
      </c>
      <c r="BG24" s="22">
        <f>IF(X23&lt;=0,0,IF($C24&lt;=SUM($BA24:BF24),0,IF(AU24+$C24-SUM($BA24:BF24)&gt;X23+AI24,X23+AI24-AU24,$C24-SUM($BA24:BF24))))</f>
        <v>0</v>
      </c>
      <c r="BH24" s="22">
        <f>IF(Y23&lt;=0,0,IF($C24&lt;=SUM($BA24:BG24),0,IF(AV24+$C24-SUM($BA24:BG24)&gt;Y23+AJ24,Y23+AJ24-AV24,$C24-SUM($BA24:BG24))))</f>
        <v>0</v>
      </c>
      <c r="BI24" s="22">
        <f>IF(Z23&lt;=0,0,IF($C24&lt;=SUM($BA24:BH24),0,IF(AW24+$C24-SUM($BA24:BH24)&gt;Z23+AK24,Z23+AK24-AW24,$C24-SUM($BA24:BH24))))</f>
        <v>0</v>
      </c>
      <c r="BJ24" s="22">
        <f>IF(AA23&lt;=0,0,IF($C24&lt;=SUM($BA24:BI24),0,IF(AX24+$C24-SUM($BA24:BI24)&gt;AA23+AL24,AA23+AL24-AX24,$C24-SUM($BA24:BI24))))</f>
        <v>0</v>
      </c>
    </row>
    <row r="25" spans="1:62" x14ac:dyDescent="0.3">
      <c r="A25" s="11" t="str">
        <f t="shared" si="4"/>
        <v/>
      </c>
      <c r="B25" s="19"/>
      <c r="C25" s="29"/>
      <c r="D25" s="34"/>
      <c r="E25" s="29">
        <f t="shared" si="39"/>
        <v>0</v>
      </c>
      <c r="F25" s="29">
        <f t="shared" si="40"/>
        <v>0</v>
      </c>
      <c r="G25" s="29">
        <f t="shared" si="41"/>
        <v>0</v>
      </c>
      <c r="H25" s="29">
        <f t="shared" si="42"/>
        <v>0</v>
      </c>
      <c r="I25" s="29">
        <f t="shared" si="43"/>
        <v>0</v>
      </c>
      <c r="J25" s="29">
        <f t="shared" si="44"/>
        <v>0</v>
      </c>
      <c r="K25" s="29">
        <f t="shared" si="45"/>
        <v>0</v>
      </c>
      <c r="L25" s="29">
        <f t="shared" si="46"/>
        <v>0</v>
      </c>
      <c r="M25" s="29">
        <f t="shared" si="47"/>
        <v>0</v>
      </c>
      <c r="N25" s="29">
        <f t="shared" si="48"/>
        <v>0</v>
      </c>
      <c r="O25" s="29">
        <f t="shared" si="7"/>
        <v>0</v>
      </c>
      <c r="P25" s="29">
        <f t="shared" si="8"/>
        <v>0</v>
      </c>
      <c r="R25" s="22">
        <f t="shared" si="9"/>
        <v>0</v>
      </c>
      <c r="S25" s="22">
        <f t="shared" si="10"/>
        <v>0</v>
      </c>
      <c r="T25" s="22">
        <f t="shared" si="11"/>
        <v>0</v>
      </c>
      <c r="U25" s="22">
        <f t="shared" si="12"/>
        <v>0</v>
      </c>
      <c r="V25" s="22">
        <f t="shared" si="13"/>
        <v>0</v>
      </c>
      <c r="W25" s="22">
        <f t="shared" si="14"/>
        <v>0</v>
      </c>
      <c r="X25" s="22">
        <f t="shared" si="15"/>
        <v>0</v>
      </c>
      <c r="Y25" s="22">
        <f t="shared" si="16"/>
        <v>0</v>
      </c>
      <c r="Z25" s="22">
        <f t="shared" si="17"/>
        <v>0</v>
      </c>
      <c r="AA25" s="22">
        <f t="shared" si="18"/>
        <v>0</v>
      </c>
      <c r="AB25" s="26"/>
      <c r="AC25" s="22">
        <f t="shared" si="19"/>
        <v>0</v>
      </c>
      <c r="AD25" s="22">
        <f t="shared" si="20"/>
        <v>0</v>
      </c>
      <c r="AE25" s="22">
        <f t="shared" si="21"/>
        <v>0</v>
      </c>
      <c r="AF25" s="22">
        <f t="shared" si="22"/>
        <v>0</v>
      </c>
      <c r="AG25" s="22">
        <f t="shared" si="23"/>
        <v>0</v>
      </c>
      <c r="AH25" s="22">
        <f t="shared" si="24"/>
        <v>0</v>
      </c>
      <c r="AI25" s="22">
        <f t="shared" si="25"/>
        <v>0</v>
      </c>
      <c r="AJ25" s="22">
        <f t="shared" si="26"/>
        <v>0</v>
      </c>
      <c r="AK25" s="22">
        <f t="shared" si="27"/>
        <v>0</v>
      </c>
      <c r="AL25" s="22">
        <f t="shared" si="28"/>
        <v>0</v>
      </c>
      <c r="AM25" s="22">
        <f t="shared" si="49"/>
        <v>0</v>
      </c>
      <c r="AN25" s="26"/>
      <c r="AO25" s="22">
        <f t="shared" si="29"/>
        <v>0</v>
      </c>
      <c r="AP25" s="22">
        <f t="shared" si="30"/>
        <v>0</v>
      </c>
      <c r="AQ25" s="22">
        <f t="shared" si="31"/>
        <v>0</v>
      </c>
      <c r="AR25" s="22">
        <f t="shared" si="32"/>
        <v>0</v>
      </c>
      <c r="AS25" s="22">
        <f t="shared" si="33"/>
        <v>0</v>
      </c>
      <c r="AT25" s="22">
        <f t="shared" si="34"/>
        <v>0</v>
      </c>
      <c r="AU25" s="22">
        <f t="shared" si="35"/>
        <v>0</v>
      </c>
      <c r="AV25" s="22">
        <f t="shared" si="36"/>
        <v>0</v>
      </c>
      <c r="AW25" s="22">
        <f t="shared" si="37"/>
        <v>0</v>
      </c>
      <c r="AX25" s="22">
        <f t="shared" si="38"/>
        <v>0</v>
      </c>
      <c r="AY25" s="22">
        <f t="shared" si="50"/>
        <v>0</v>
      </c>
      <c r="AZ25" s="26"/>
      <c r="BA25" s="22">
        <f t="shared" si="51"/>
        <v>0</v>
      </c>
      <c r="BB25" s="22">
        <f>IF(S24&lt;=0,0,IF($C25&lt;=SUM($BA25:BA25),0,IF(AP25+$C25-SUM($BA25:BA25)&gt;S24+AD25,S24+AD25-AP25,$C25-SUM($BA25:BA25))))</f>
        <v>0</v>
      </c>
      <c r="BC25" s="22">
        <f>IF(T24&lt;=0,0,IF($C25&lt;=SUM($BA25:BB25),0,IF(AQ25+$C25-SUM($BA25:BB25)&gt;T24+AE25,T24+AE25-AQ25,$C25-SUM($BA25:BB25))))</f>
        <v>0</v>
      </c>
      <c r="BD25" s="22">
        <f>IF(U24&lt;=0,0,IF($C25&lt;=SUM($BA25:BC25),0,IF(AR25+$C25-SUM($BA25:BC25)&gt;U24+AF25,U24+AF25-AR25,$C25-SUM($BA25:BC25))))</f>
        <v>0</v>
      </c>
      <c r="BE25" s="22">
        <f>IF(V24&lt;=0,0,IF($C25&lt;=SUM($BA25:BD25),0,IF(AS25+$C25-SUM($BA25:BD25)&gt;V24+AG25,V24+AG25-AS25,$C25-SUM($BA25:BD25))))</f>
        <v>0</v>
      </c>
      <c r="BF25" s="22">
        <f>IF(W24&lt;=0,0,IF($C25&lt;=SUM($BA25:BE25),0,IF(AT25+$C25-SUM($BA25:BE25)&gt;W24+AH25,W24+AH25-AT25,$C25-SUM($BA25:BE25))))</f>
        <v>0</v>
      </c>
      <c r="BG25" s="22">
        <f>IF(X24&lt;=0,0,IF($C25&lt;=SUM($BA25:BF25),0,IF(AU25+$C25-SUM($BA25:BF25)&gt;X24+AI25,X24+AI25-AU25,$C25-SUM($BA25:BF25))))</f>
        <v>0</v>
      </c>
      <c r="BH25" s="22">
        <f>IF(Y24&lt;=0,0,IF($C25&lt;=SUM($BA25:BG25),0,IF(AV25+$C25-SUM($BA25:BG25)&gt;Y24+AJ25,Y24+AJ25-AV25,$C25-SUM($BA25:BG25))))</f>
        <v>0</v>
      </c>
      <c r="BI25" s="22">
        <f>IF(Z24&lt;=0,0,IF($C25&lt;=SUM($BA25:BH25),0,IF(AW25+$C25-SUM($BA25:BH25)&gt;Z24+AK25,Z24+AK25-AW25,$C25-SUM($BA25:BH25))))</f>
        <v>0</v>
      </c>
      <c r="BJ25" s="22">
        <f>IF(AA24&lt;=0,0,IF($C25&lt;=SUM($BA25:BI25),0,IF(AX25+$C25-SUM($BA25:BI25)&gt;AA24+AL25,AA24+AL25-AX25,$C25-SUM($BA25:BI25))))</f>
        <v>0</v>
      </c>
    </row>
    <row r="26" spans="1:62" x14ac:dyDescent="0.3">
      <c r="A26" s="11" t="str">
        <f t="shared" si="4"/>
        <v/>
      </c>
      <c r="B26" s="19"/>
      <c r="C26" s="29"/>
      <c r="D26" s="34"/>
      <c r="E26" s="29">
        <f t="shared" si="39"/>
        <v>0</v>
      </c>
      <c r="F26" s="29">
        <f t="shared" si="40"/>
        <v>0</v>
      </c>
      <c r="G26" s="29">
        <f t="shared" si="41"/>
        <v>0</v>
      </c>
      <c r="H26" s="29">
        <f t="shared" si="42"/>
        <v>0</v>
      </c>
      <c r="I26" s="29">
        <f t="shared" si="43"/>
        <v>0</v>
      </c>
      <c r="J26" s="29">
        <f t="shared" si="44"/>
        <v>0</v>
      </c>
      <c r="K26" s="29">
        <f t="shared" si="45"/>
        <v>0</v>
      </c>
      <c r="L26" s="29">
        <f t="shared" si="46"/>
        <v>0</v>
      </c>
      <c r="M26" s="29">
        <f t="shared" si="47"/>
        <v>0</v>
      </c>
      <c r="N26" s="29">
        <f t="shared" si="48"/>
        <v>0</v>
      </c>
      <c r="O26" s="29">
        <f t="shared" si="7"/>
        <v>0</v>
      </c>
      <c r="P26" s="29">
        <f t="shared" si="8"/>
        <v>0</v>
      </c>
      <c r="R26" s="22">
        <f t="shared" si="9"/>
        <v>0</v>
      </c>
      <c r="S26" s="22">
        <f t="shared" si="10"/>
        <v>0</v>
      </c>
      <c r="T26" s="22">
        <f t="shared" si="11"/>
        <v>0</v>
      </c>
      <c r="U26" s="22">
        <f t="shared" si="12"/>
        <v>0</v>
      </c>
      <c r="V26" s="22">
        <f t="shared" si="13"/>
        <v>0</v>
      </c>
      <c r="W26" s="22">
        <f t="shared" si="14"/>
        <v>0</v>
      </c>
      <c r="X26" s="22">
        <f t="shared" si="15"/>
        <v>0</v>
      </c>
      <c r="Y26" s="22">
        <f t="shared" si="16"/>
        <v>0</v>
      </c>
      <c r="Z26" s="22">
        <f t="shared" si="17"/>
        <v>0</v>
      </c>
      <c r="AA26" s="22">
        <f t="shared" si="18"/>
        <v>0</v>
      </c>
      <c r="AB26" s="26"/>
      <c r="AC26" s="22">
        <f t="shared" si="19"/>
        <v>0</v>
      </c>
      <c r="AD26" s="22">
        <f t="shared" si="20"/>
        <v>0</v>
      </c>
      <c r="AE26" s="22">
        <f t="shared" si="21"/>
        <v>0</v>
      </c>
      <c r="AF26" s="22">
        <f t="shared" si="22"/>
        <v>0</v>
      </c>
      <c r="AG26" s="22">
        <f t="shared" si="23"/>
        <v>0</v>
      </c>
      <c r="AH26" s="22">
        <f t="shared" si="24"/>
        <v>0</v>
      </c>
      <c r="AI26" s="22">
        <f t="shared" si="25"/>
        <v>0</v>
      </c>
      <c r="AJ26" s="22">
        <f t="shared" si="26"/>
        <v>0</v>
      </c>
      <c r="AK26" s="22">
        <f t="shared" si="27"/>
        <v>0</v>
      </c>
      <c r="AL26" s="22">
        <f t="shared" si="28"/>
        <v>0</v>
      </c>
      <c r="AM26" s="22">
        <f t="shared" si="49"/>
        <v>0</v>
      </c>
      <c r="AN26" s="26"/>
      <c r="AO26" s="22">
        <f t="shared" si="29"/>
        <v>0</v>
      </c>
      <c r="AP26" s="22">
        <f t="shared" si="30"/>
        <v>0</v>
      </c>
      <c r="AQ26" s="22">
        <f t="shared" si="31"/>
        <v>0</v>
      </c>
      <c r="AR26" s="22">
        <f t="shared" si="32"/>
        <v>0</v>
      </c>
      <c r="AS26" s="22">
        <f t="shared" si="33"/>
        <v>0</v>
      </c>
      <c r="AT26" s="22">
        <f t="shared" si="34"/>
        <v>0</v>
      </c>
      <c r="AU26" s="22">
        <f t="shared" si="35"/>
        <v>0</v>
      </c>
      <c r="AV26" s="22">
        <f t="shared" si="36"/>
        <v>0</v>
      </c>
      <c r="AW26" s="22">
        <f t="shared" si="37"/>
        <v>0</v>
      </c>
      <c r="AX26" s="22">
        <f t="shared" si="38"/>
        <v>0</v>
      </c>
      <c r="AY26" s="22">
        <f t="shared" si="50"/>
        <v>0</v>
      </c>
      <c r="AZ26" s="26"/>
      <c r="BA26" s="22">
        <f t="shared" si="51"/>
        <v>0</v>
      </c>
      <c r="BB26" s="22">
        <f>IF(S25&lt;=0,0,IF($C26&lt;=SUM($BA26:BA26),0,IF(AP26+$C26-SUM($BA26:BA26)&gt;S25+AD26,S25+AD26-AP26,$C26-SUM($BA26:BA26))))</f>
        <v>0</v>
      </c>
      <c r="BC26" s="22">
        <f>IF(T25&lt;=0,0,IF($C26&lt;=SUM($BA26:BB26),0,IF(AQ26+$C26-SUM($BA26:BB26)&gt;T25+AE26,T25+AE26-AQ26,$C26-SUM($BA26:BB26))))</f>
        <v>0</v>
      </c>
      <c r="BD26" s="22">
        <f>IF(U25&lt;=0,0,IF($C26&lt;=SUM($BA26:BC26),0,IF(AR26+$C26-SUM($BA26:BC26)&gt;U25+AF26,U25+AF26-AR26,$C26-SUM($BA26:BC26))))</f>
        <v>0</v>
      </c>
      <c r="BE26" s="22">
        <f>IF(V25&lt;=0,0,IF($C26&lt;=SUM($BA26:BD26),0,IF(AS26+$C26-SUM($BA26:BD26)&gt;V25+AG26,V25+AG26-AS26,$C26-SUM($BA26:BD26))))</f>
        <v>0</v>
      </c>
      <c r="BF26" s="22">
        <f>IF(W25&lt;=0,0,IF($C26&lt;=SUM($BA26:BE26),0,IF(AT26+$C26-SUM($BA26:BE26)&gt;W25+AH26,W25+AH26-AT26,$C26-SUM($BA26:BE26))))</f>
        <v>0</v>
      </c>
      <c r="BG26" s="22">
        <f>IF(X25&lt;=0,0,IF($C26&lt;=SUM($BA26:BF26),0,IF(AU26+$C26-SUM($BA26:BF26)&gt;X25+AI26,X25+AI26-AU26,$C26-SUM($BA26:BF26))))</f>
        <v>0</v>
      </c>
      <c r="BH26" s="22">
        <f>IF(Y25&lt;=0,0,IF($C26&lt;=SUM($BA26:BG26),0,IF(AV26+$C26-SUM($BA26:BG26)&gt;Y25+AJ26,Y25+AJ26-AV26,$C26-SUM($BA26:BG26))))</f>
        <v>0</v>
      </c>
      <c r="BI26" s="22">
        <f>IF(Z25&lt;=0,0,IF($C26&lt;=SUM($BA26:BH26),0,IF(AW26+$C26-SUM($BA26:BH26)&gt;Z25+AK26,Z25+AK26-AW26,$C26-SUM($BA26:BH26))))</f>
        <v>0</v>
      </c>
      <c r="BJ26" s="22">
        <f>IF(AA25&lt;=0,0,IF($C26&lt;=SUM($BA26:BI26),0,IF(AX26+$C26-SUM($BA26:BI26)&gt;AA25+AL26,AA25+AL26-AX26,$C26-SUM($BA26:BI26))))</f>
        <v>0</v>
      </c>
    </row>
    <row r="27" spans="1:62" x14ac:dyDescent="0.3">
      <c r="A27" s="11" t="str">
        <f t="shared" si="4"/>
        <v/>
      </c>
      <c r="B27" s="19"/>
      <c r="C27" s="29"/>
      <c r="D27" s="34"/>
      <c r="E27" s="29">
        <f t="shared" si="39"/>
        <v>0</v>
      </c>
      <c r="F27" s="29">
        <f t="shared" si="40"/>
        <v>0</v>
      </c>
      <c r="G27" s="29">
        <f t="shared" si="41"/>
        <v>0</v>
      </c>
      <c r="H27" s="29">
        <f t="shared" si="42"/>
        <v>0</v>
      </c>
      <c r="I27" s="29">
        <f t="shared" si="43"/>
        <v>0</v>
      </c>
      <c r="J27" s="29">
        <f t="shared" si="44"/>
        <v>0</v>
      </c>
      <c r="K27" s="29">
        <f t="shared" si="45"/>
        <v>0</v>
      </c>
      <c r="L27" s="29">
        <f t="shared" si="46"/>
        <v>0</v>
      </c>
      <c r="M27" s="29">
        <f t="shared" si="47"/>
        <v>0</v>
      </c>
      <c r="N27" s="29">
        <f t="shared" si="48"/>
        <v>0</v>
      </c>
      <c r="O27" s="29">
        <f t="shared" si="7"/>
        <v>0</v>
      </c>
      <c r="P27" s="29">
        <f t="shared" si="8"/>
        <v>0</v>
      </c>
      <c r="R27" s="22">
        <f t="shared" si="9"/>
        <v>0</v>
      </c>
      <c r="S27" s="22">
        <f t="shared" si="10"/>
        <v>0</v>
      </c>
      <c r="T27" s="22">
        <f t="shared" si="11"/>
        <v>0</v>
      </c>
      <c r="U27" s="22">
        <f t="shared" si="12"/>
        <v>0</v>
      </c>
      <c r="V27" s="22">
        <f t="shared" si="13"/>
        <v>0</v>
      </c>
      <c r="W27" s="22">
        <f t="shared" si="14"/>
        <v>0</v>
      </c>
      <c r="X27" s="22">
        <f t="shared" si="15"/>
        <v>0</v>
      </c>
      <c r="Y27" s="22">
        <f t="shared" si="16"/>
        <v>0</v>
      </c>
      <c r="Z27" s="22">
        <f t="shared" si="17"/>
        <v>0</v>
      </c>
      <c r="AA27" s="22">
        <f t="shared" si="18"/>
        <v>0</v>
      </c>
      <c r="AB27" s="26"/>
      <c r="AC27" s="22">
        <f t="shared" si="19"/>
        <v>0</v>
      </c>
      <c r="AD27" s="22">
        <f t="shared" si="20"/>
        <v>0</v>
      </c>
      <c r="AE27" s="22">
        <f t="shared" si="21"/>
        <v>0</v>
      </c>
      <c r="AF27" s="22">
        <f t="shared" si="22"/>
        <v>0</v>
      </c>
      <c r="AG27" s="22">
        <f t="shared" si="23"/>
        <v>0</v>
      </c>
      <c r="AH27" s="22">
        <f t="shared" si="24"/>
        <v>0</v>
      </c>
      <c r="AI27" s="22">
        <f t="shared" si="25"/>
        <v>0</v>
      </c>
      <c r="AJ27" s="22">
        <f t="shared" si="26"/>
        <v>0</v>
      </c>
      <c r="AK27" s="22">
        <f t="shared" si="27"/>
        <v>0</v>
      </c>
      <c r="AL27" s="22">
        <f t="shared" si="28"/>
        <v>0</v>
      </c>
      <c r="AM27" s="22">
        <f t="shared" si="49"/>
        <v>0</v>
      </c>
      <c r="AN27" s="26"/>
      <c r="AO27" s="22">
        <f t="shared" si="29"/>
        <v>0</v>
      </c>
      <c r="AP27" s="22">
        <f t="shared" si="30"/>
        <v>0</v>
      </c>
      <c r="AQ27" s="22">
        <f t="shared" si="31"/>
        <v>0</v>
      </c>
      <c r="AR27" s="22">
        <f t="shared" si="32"/>
        <v>0</v>
      </c>
      <c r="AS27" s="22">
        <f t="shared" si="33"/>
        <v>0</v>
      </c>
      <c r="AT27" s="22">
        <f t="shared" si="34"/>
        <v>0</v>
      </c>
      <c r="AU27" s="22">
        <f t="shared" si="35"/>
        <v>0</v>
      </c>
      <c r="AV27" s="22">
        <f t="shared" si="36"/>
        <v>0</v>
      </c>
      <c r="AW27" s="22">
        <f t="shared" si="37"/>
        <v>0</v>
      </c>
      <c r="AX27" s="22">
        <f t="shared" si="38"/>
        <v>0</v>
      </c>
      <c r="AY27" s="22">
        <f t="shared" si="50"/>
        <v>0</v>
      </c>
      <c r="AZ27" s="26"/>
      <c r="BA27" s="22">
        <f t="shared" si="51"/>
        <v>0</v>
      </c>
      <c r="BB27" s="22">
        <f>IF(S26&lt;=0,0,IF($C27&lt;=SUM($BA27:BA27),0,IF(AP27+$C27-SUM($BA27:BA27)&gt;S26+AD27,S26+AD27-AP27,$C27-SUM($BA27:BA27))))</f>
        <v>0</v>
      </c>
      <c r="BC27" s="22">
        <f>IF(T26&lt;=0,0,IF($C27&lt;=SUM($BA27:BB27),0,IF(AQ27+$C27-SUM($BA27:BB27)&gt;T26+AE27,T26+AE27-AQ27,$C27-SUM($BA27:BB27))))</f>
        <v>0</v>
      </c>
      <c r="BD27" s="22">
        <f>IF(U26&lt;=0,0,IF($C27&lt;=SUM($BA27:BC27),0,IF(AR27+$C27-SUM($BA27:BC27)&gt;U26+AF27,U26+AF27-AR27,$C27-SUM($BA27:BC27))))</f>
        <v>0</v>
      </c>
      <c r="BE27" s="22">
        <f>IF(V26&lt;=0,0,IF($C27&lt;=SUM($BA27:BD27),0,IF(AS27+$C27-SUM($BA27:BD27)&gt;V26+AG27,V26+AG27-AS27,$C27-SUM($BA27:BD27))))</f>
        <v>0</v>
      </c>
      <c r="BF27" s="22">
        <f>IF(W26&lt;=0,0,IF($C27&lt;=SUM($BA27:BE27),0,IF(AT27+$C27-SUM($BA27:BE27)&gt;W26+AH27,W26+AH27-AT27,$C27-SUM($BA27:BE27))))</f>
        <v>0</v>
      </c>
      <c r="BG27" s="22">
        <f>IF(X26&lt;=0,0,IF($C27&lt;=SUM($BA27:BF27),0,IF(AU27+$C27-SUM($BA27:BF27)&gt;X26+AI27,X26+AI27-AU27,$C27-SUM($BA27:BF27))))</f>
        <v>0</v>
      </c>
      <c r="BH27" s="22">
        <f>IF(Y26&lt;=0,0,IF($C27&lt;=SUM($BA27:BG27),0,IF(AV27+$C27-SUM($BA27:BG27)&gt;Y26+AJ27,Y26+AJ27-AV27,$C27-SUM($BA27:BG27))))</f>
        <v>0</v>
      </c>
      <c r="BI27" s="22">
        <f>IF(Z26&lt;=0,0,IF($C27&lt;=SUM($BA27:BH27),0,IF(AW27+$C27-SUM($BA27:BH27)&gt;Z26+AK27,Z26+AK27-AW27,$C27-SUM($BA27:BH27))))</f>
        <v>0</v>
      </c>
      <c r="BJ27" s="22">
        <f>IF(AA26&lt;=0,0,IF($C27&lt;=SUM($BA27:BI27),0,IF(AX27+$C27-SUM($BA27:BI27)&gt;AA26+AL27,AA26+AL27-AX27,$C27-SUM($BA27:BI27))))</f>
        <v>0</v>
      </c>
    </row>
    <row r="28" spans="1:62" x14ac:dyDescent="0.3">
      <c r="A28" s="11" t="str">
        <f t="shared" si="4"/>
        <v/>
      </c>
      <c r="B28" s="19"/>
      <c r="C28" s="29"/>
      <c r="D28" s="34"/>
      <c r="E28" s="29">
        <f t="shared" si="39"/>
        <v>0</v>
      </c>
      <c r="F28" s="29">
        <f t="shared" si="40"/>
        <v>0</v>
      </c>
      <c r="G28" s="29">
        <f t="shared" si="41"/>
        <v>0</v>
      </c>
      <c r="H28" s="29">
        <f t="shared" si="42"/>
        <v>0</v>
      </c>
      <c r="I28" s="29">
        <f t="shared" si="43"/>
        <v>0</v>
      </c>
      <c r="J28" s="29">
        <f t="shared" si="44"/>
        <v>0</v>
      </c>
      <c r="K28" s="29">
        <f t="shared" si="45"/>
        <v>0</v>
      </c>
      <c r="L28" s="29">
        <f t="shared" si="46"/>
        <v>0</v>
      </c>
      <c r="M28" s="29">
        <f t="shared" si="47"/>
        <v>0</v>
      </c>
      <c r="N28" s="29">
        <f t="shared" si="48"/>
        <v>0</v>
      </c>
      <c r="O28" s="29">
        <f t="shared" si="7"/>
        <v>0</v>
      </c>
      <c r="P28" s="29">
        <f t="shared" si="8"/>
        <v>0</v>
      </c>
      <c r="R28" s="22">
        <f t="shared" si="9"/>
        <v>0</v>
      </c>
      <c r="S28" s="22">
        <f t="shared" si="10"/>
        <v>0</v>
      </c>
      <c r="T28" s="22">
        <f t="shared" si="11"/>
        <v>0</v>
      </c>
      <c r="U28" s="22">
        <f t="shared" si="12"/>
        <v>0</v>
      </c>
      <c r="V28" s="22">
        <f t="shared" si="13"/>
        <v>0</v>
      </c>
      <c r="W28" s="22">
        <f t="shared" si="14"/>
        <v>0</v>
      </c>
      <c r="X28" s="22">
        <f t="shared" si="15"/>
        <v>0</v>
      </c>
      <c r="Y28" s="22">
        <f t="shared" si="16"/>
        <v>0</v>
      </c>
      <c r="Z28" s="22">
        <f t="shared" si="17"/>
        <v>0</v>
      </c>
      <c r="AA28" s="22">
        <f t="shared" si="18"/>
        <v>0</v>
      </c>
      <c r="AB28" s="26"/>
      <c r="AC28" s="22">
        <f t="shared" si="19"/>
        <v>0</v>
      </c>
      <c r="AD28" s="22">
        <f t="shared" si="20"/>
        <v>0</v>
      </c>
      <c r="AE28" s="22">
        <f t="shared" si="21"/>
        <v>0</v>
      </c>
      <c r="AF28" s="22">
        <f t="shared" si="22"/>
        <v>0</v>
      </c>
      <c r="AG28" s="22">
        <f t="shared" si="23"/>
        <v>0</v>
      </c>
      <c r="AH28" s="22">
        <f t="shared" si="24"/>
        <v>0</v>
      </c>
      <c r="AI28" s="22">
        <f t="shared" si="25"/>
        <v>0</v>
      </c>
      <c r="AJ28" s="22">
        <f t="shared" si="26"/>
        <v>0</v>
      </c>
      <c r="AK28" s="22">
        <f t="shared" si="27"/>
        <v>0</v>
      </c>
      <c r="AL28" s="22">
        <f t="shared" si="28"/>
        <v>0</v>
      </c>
      <c r="AM28" s="22">
        <f t="shared" si="49"/>
        <v>0</v>
      </c>
      <c r="AN28" s="26"/>
      <c r="AO28" s="22">
        <f t="shared" si="29"/>
        <v>0</v>
      </c>
      <c r="AP28" s="22">
        <f t="shared" si="30"/>
        <v>0</v>
      </c>
      <c r="AQ28" s="22">
        <f t="shared" si="31"/>
        <v>0</v>
      </c>
      <c r="AR28" s="22">
        <f t="shared" si="32"/>
        <v>0</v>
      </c>
      <c r="AS28" s="22">
        <f t="shared" si="33"/>
        <v>0</v>
      </c>
      <c r="AT28" s="22">
        <f t="shared" si="34"/>
        <v>0</v>
      </c>
      <c r="AU28" s="22">
        <f t="shared" si="35"/>
        <v>0</v>
      </c>
      <c r="AV28" s="22">
        <f t="shared" si="36"/>
        <v>0</v>
      </c>
      <c r="AW28" s="22">
        <f t="shared" si="37"/>
        <v>0</v>
      </c>
      <c r="AX28" s="22">
        <f t="shared" si="38"/>
        <v>0</v>
      </c>
      <c r="AY28" s="22">
        <f t="shared" si="50"/>
        <v>0</v>
      </c>
      <c r="AZ28" s="26"/>
      <c r="BA28" s="22">
        <f t="shared" si="51"/>
        <v>0</v>
      </c>
      <c r="BB28" s="22">
        <f>IF(S27&lt;=0,0,IF($C28&lt;=SUM($BA28:BA28),0,IF(AP28+$C28-SUM($BA28:BA28)&gt;S27+AD28,S27+AD28-AP28,$C28-SUM($BA28:BA28))))</f>
        <v>0</v>
      </c>
      <c r="BC28" s="22">
        <f>IF(T27&lt;=0,0,IF($C28&lt;=SUM($BA28:BB28),0,IF(AQ28+$C28-SUM($BA28:BB28)&gt;T27+AE28,T27+AE28-AQ28,$C28-SUM($BA28:BB28))))</f>
        <v>0</v>
      </c>
      <c r="BD28" s="22">
        <f>IF(U27&lt;=0,0,IF($C28&lt;=SUM($BA28:BC28),0,IF(AR28+$C28-SUM($BA28:BC28)&gt;U27+AF28,U27+AF28-AR28,$C28-SUM($BA28:BC28))))</f>
        <v>0</v>
      </c>
      <c r="BE28" s="22">
        <f>IF(V27&lt;=0,0,IF($C28&lt;=SUM($BA28:BD28),0,IF(AS28+$C28-SUM($BA28:BD28)&gt;V27+AG28,V27+AG28-AS28,$C28-SUM($BA28:BD28))))</f>
        <v>0</v>
      </c>
      <c r="BF28" s="22">
        <f>IF(W27&lt;=0,0,IF($C28&lt;=SUM($BA28:BE28),0,IF(AT28+$C28-SUM($BA28:BE28)&gt;W27+AH28,W27+AH28-AT28,$C28-SUM($BA28:BE28))))</f>
        <v>0</v>
      </c>
      <c r="BG28" s="22">
        <f>IF(X27&lt;=0,0,IF($C28&lt;=SUM($BA28:BF28),0,IF(AU28+$C28-SUM($BA28:BF28)&gt;X27+AI28,X27+AI28-AU28,$C28-SUM($BA28:BF28))))</f>
        <v>0</v>
      </c>
      <c r="BH28" s="22">
        <f>IF(Y27&lt;=0,0,IF($C28&lt;=SUM($BA28:BG28),0,IF(AV28+$C28-SUM($BA28:BG28)&gt;Y27+AJ28,Y27+AJ28-AV28,$C28-SUM($BA28:BG28))))</f>
        <v>0</v>
      </c>
      <c r="BI28" s="22">
        <f>IF(Z27&lt;=0,0,IF($C28&lt;=SUM($BA28:BH28),0,IF(AW28+$C28-SUM($BA28:BH28)&gt;Z27+AK28,Z27+AK28-AW28,$C28-SUM($BA28:BH28))))</f>
        <v>0</v>
      </c>
      <c r="BJ28" s="22">
        <f>IF(AA27&lt;=0,0,IF($C28&lt;=SUM($BA28:BI28),0,IF(AX28+$C28-SUM($BA28:BI28)&gt;AA27+AL28,AA27+AL28-AX28,$C28-SUM($BA28:BI28))))</f>
        <v>0</v>
      </c>
    </row>
    <row r="29" spans="1:62" x14ac:dyDescent="0.3">
      <c r="A29" s="11" t="str">
        <f t="shared" si="4"/>
        <v/>
      </c>
      <c r="B29" s="19"/>
      <c r="C29" s="29"/>
      <c r="D29" s="34"/>
      <c r="E29" s="29">
        <f t="shared" si="39"/>
        <v>0</v>
      </c>
      <c r="F29" s="29">
        <f t="shared" si="40"/>
        <v>0</v>
      </c>
      <c r="G29" s="29">
        <f t="shared" si="41"/>
        <v>0</v>
      </c>
      <c r="H29" s="29">
        <f t="shared" si="42"/>
        <v>0</v>
      </c>
      <c r="I29" s="29">
        <f t="shared" si="43"/>
        <v>0</v>
      </c>
      <c r="J29" s="29">
        <f t="shared" si="44"/>
        <v>0</v>
      </c>
      <c r="K29" s="29">
        <f t="shared" si="45"/>
        <v>0</v>
      </c>
      <c r="L29" s="29">
        <f t="shared" si="46"/>
        <v>0</v>
      </c>
      <c r="M29" s="29">
        <f t="shared" si="47"/>
        <v>0</v>
      </c>
      <c r="N29" s="29">
        <f t="shared" si="48"/>
        <v>0</v>
      </c>
      <c r="O29" s="29">
        <f t="shared" si="7"/>
        <v>0</v>
      </c>
      <c r="P29" s="29">
        <f t="shared" si="8"/>
        <v>0</v>
      </c>
      <c r="R29" s="22">
        <f t="shared" si="9"/>
        <v>0</v>
      </c>
      <c r="S29" s="22">
        <f t="shared" si="10"/>
        <v>0</v>
      </c>
      <c r="T29" s="22">
        <f t="shared" si="11"/>
        <v>0</v>
      </c>
      <c r="U29" s="22">
        <f t="shared" si="12"/>
        <v>0</v>
      </c>
      <c r="V29" s="22">
        <f t="shared" si="13"/>
        <v>0</v>
      </c>
      <c r="W29" s="22">
        <f t="shared" si="14"/>
        <v>0</v>
      </c>
      <c r="X29" s="22">
        <f t="shared" si="15"/>
        <v>0</v>
      </c>
      <c r="Y29" s="22">
        <f t="shared" si="16"/>
        <v>0</v>
      </c>
      <c r="Z29" s="22">
        <f t="shared" si="17"/>
        <v>0</v>
      </c>
      <c r="AA29" s="22">
        <f t="shared" si="18"/>
        <v>0</v>
      </c>
      <c r="AB29" s="26"/>
      <c r="AC29" s="22">
        <f t="shared" si="19"/>
        <v>0</v>
      </c>
      <c r="AD29" s="22">
        <f t="shared" si="20"/>
        <v>0</v>
      </c>
      <c r="AE29" s="22">
        <f t="shared" si="21"/>
        <v>0</v>
      </c>
      <c r="AF29" s="22">
        <f t="shared" si="22"/>
        <v>0</v>
      </c>
      <c r="AG29" s="22">
        <f t="shared" si="23"/>
        <v>0</v>
      </c>
      <c r="AH29" s="22">
        <f t="shared" si="24"/>
        <v>0</v>
      </c>
      <c r="AI29" s="22">
        <f t="shared" si="25"/>
        <v>0</v>
      </c>
      <c r="AJ29" s="22">
        <f t="shared" si="26"/>
        <v>0</v>
      </c>
      <c r="AK29" s="22">
        <f t="shared" si="27"/>
        <v>0</v>
      </c>
      <c r="AL29" s="22">
        <f t="shared" si="28"/>
        <v>0</v>
      </c>
      <c r="AM29" s="22">
        <f t="shared" si="49"/>
        <v>0</v>
      </c>
      <c r="AN29" s="26"/>
      <c r="AO29" s="22">
        <f t="shared" si="29"/>
        <v>0</v>
      </c>
      <c r="AP29" s="22">
        <f t="shared" si="30"/>
        <v>0</v>
      </c>
      <c r="AQ29" s="22">
        <f t="shared" si="31"/>
        <v>0</v>
      </c>
      <c r="AR29" s="22">
        <f t="shared" si="32"/>
        <v>0</v>
      </c>
      <c r="AS29" s="22">
        <f t="shared" si="33"/>
        <v>0</v>
      </c>
      <c r="AT29" s="22">
        <f t="shared" si="34"/>
        <v>0</v>
      </c>
      <c r="AU29" s="22">
        <f t="shared" si="35"/>
        <v>0</v>
      </c>
      <c r="AV29" s="22">
        <f t="shared" si="36"/>
        <v>0</v>
      </c>
      <c r="AW29" s="22">
        <f t="shared" si="37"/>
        <v>0</v>
      </c>
      <c r="AX29" s="22">
        <f t="shared" si="38"/>
        <v>0</v>
      </c>
      <c r="AY29" s="22">
        <f t="shared" si="50"/>
        <v>0</v>
      </c>
      <c r="AZ29" s="26"/>
      <c r="BA29" s="22">
        <f t="shared" si="51"/>
        <v>0</v>
      </c>
      <c r="BB29" s="22">
        <f>IF(S28&lt;=0,0,IF($C29&lt;=SUM($BA29:BA29),0,IF(AP29+$C29-SUM($BA29:BA29)&gt;S28+AD29,S28+AD29-AP29,$C29-SUM($BA29:BA29))))</f>
        <v>0</v>
      </c>
      <c r="BC29" s="22">
        <f>IF(T28&lt;=0,0,IF($C29&lt;=SUM($BA29:BB29),0,IF(AQ29+$C29-SUM($BA29:BB29)&gt;T28+AE29,T28+AE29-AQ29,$C29-SUM($BA29:BB29))))</f>
        <v>0</v>
      </c>
      <c r="BD29" s="22">
        <f>IF(U28&lt;=0,0,IF($C29&lt;=SUM($BA29:BC29),0,IF(AR29+$C29-SUM($BA29:BC29)&gt;U28+AF29,U28+AF29-AR29,$C29-SUM($BA29:BC29))))</f>
        <v>0</v>
      </c>
      <c r="BE29" s="22">
        <f>IF(V28&lt;=0,0,IF($C29&lt;=SUM($BA29:BD29),0,IF(AS29+$C29-SUM($BA29:BD29)&gt;V28+AG29,V28+AG29-AS29,$C29-SUM($BA29:BD29))))</f>
        <v>0</v>
      </c>
      <c r="BF29" s="22">
        <f>IF(W28&lt;=0,0,IF($C29&lt;=SUM($BA29:BE29),0,IF(AT29+$C29-SUM($BA29:BE29)&gt;W28+AH29,W28+AH29-AT29,$C29-SUM($BA29:BE29))))</f>
        <v>0</v>
      </c>
      <c r="BG29" s="22">
        <f>IF(X28&lt;=0,0,IF($C29&lt;=SUM($BA29:BF29),0,IF(AU29+$C29-SUM($BA29:BF29)&gt;X28+AI29,X28+AI29-AU29,$C29-SUM($BA29:BF29))))</f>
        <v>0</v>
      </c>
      <c r="BH29" s="22">
        <f>IF(Y28&lt;=0,0,IF($C29&lt;=SUM($BA29:BG29),0,IF(AV29+$C29-SUM($BA29:BG29)&gt;Y28+AJ29,Y28+AJ29-AV29,$C29-SUM($BA29:BG29))))</f>
        <v>0</v>
      </c>
      <c r="BI29" s="22">
        <f>IF(Z28&lt;=0,0,IF($C29&lt;=SUM($BA29:BH29),0,IF(AW29+$C29-SUM($BA29:BH29)&gt;Z28+AK29,Z28+AK29-AW29,$C29-SUM($BA29:BH29))))</f>
        <v>0</v>
      </c>
      <c r="BJ29" s="22">
        <f>IF(AA28&lt;=0,0,IF($C29&lt;=SUM($BA29:BI29),0,IF(AX29+$C29-SUM($BA29:BI29)&gt;AA28+AL29,AA28+AL29-AX29,$C29-SUM($BA29:BI29))))</f>
        <v>0</v>
      </c>
    </row>
    <row r="30" spans="1:62" x14ac:dyDescent="0.3">
      <c r="A30" s="11" t="str">
        <f t="shared" si="4"/>
        <v/>
      </c>
      <c r="B30" s="19"/>
      <c r="C30" s="29"/>
      <c r="D30" s="34"/>
      <c r="E30" s="29">
        <f t="shared" si="39"/>
        <v>0</v>
      </c>
      <c r="F30" s="29">
        <f t="shared" si="40"/>
        <v>0</v>
      </c>
      <c r="G30" s="29">
        <f t="shared" si="41"/>
        <v>0</v>
      </c>
      <c r="H30" s="29">
        <f t="shared" si="42"/>
        <v>0</v>
      </c>
      <c r="I30" s="29">
        <f t="shared" si="43"/>
        <v>0</v>
      </c>
      <c r="J30" s="29">
        <f t="shared" si="44"/>
        <v>0</v>
      </c>
      <c r="K30" s="29">
        <f t="shared" si="45"/>
        <v>0</v>
      </c>
      <c r="L30" s="29">
        <f t="shared" si="46"/>
        <v>0</v>
      </c>
      <c r="M30" s="29">
        <f t="shared" si="47"/>
        <v>0</v>
      </c>
      <c r="N30" s="29">
        <f t="shared" si="48"/>
        <v>0</v>
      </c>
      <c r="O30" s="29">
        <f t="shared" si="7"/>
        <v>0</v>
      </c>
      <c r="P30" s="29">
        <f t="shared" si="8"/>
        <v>0</v>
      </c>
      <c r="R30" s="22">
        <f t="shared" si="9"/>
        <v>0</v>
      </c>
      <c r="S30" s="22">
        <f t="shared" si="10"/>
        <v>0</v>
      </c>
      <c r="T30" s="22">
        <f t="shared" si="11"/>
        <v>0</v>
      </c>
      <c r="U30" s="22">
        <f t="shared" si="12"/>
        <v>0</v>
      </c>
      <c r="V30" s="22">
        <f t="shared" si="13"/>
        <v>0</v>
      </c>
      <c r="W30" s="22">
        <f t="shared" si="14"/>
        <v>0</v>
      </c>
      <c r="X30" s="22">
        <f t="shared" si="15"/>
        <v>0</v>
      </c>
      <c r="Y30" s="22">
        <f t="shared" si="16"/>
        <v>0</v>
      </c>
      <c r="Z30" s="22">
        <f t="shared" si="17"/>
        <v>0</v>
      </c>
      <c r="AA30" s="22">
        <f t="shared" si="18"/>
        <v>0</v>
      </c>
      <c r="AB30" s="26"/>
      <c r="AC30" s="22">
        <f t="shared" si="19"/>
        <v>0</v>
      </c>
      <c r="AD30" s="22">
        <f t="shared" si="20"/>
        <v>0</v>
      </c>
      <c r="AE30" s="22">
        <f t="shared" si="21"/>
        <v>0</v>
      </c>
      <c r="AF30" s="22">
        <f t="shared" si="22"/>
        <v>0</v>
      </c>
      <c r="AG30" s="22">
        <f t="shared" si="23"/>
        <v>0</v>
      </c>
      <c r="AH30" s="22">
        <f t="shared" si="24"/>
        <v>0</v>
      </c>
      <c r="AI30" s="22">
        <f t="shared" si="25"/>
        <v>0</v>
      </c>
      <c r="AJ30" s="22">
        <f t="shared" si="26"/>
        <v>0</v>
      </c>
      <c r="AK30" s="22">
        <f t="shared" si="27"/>
        <v>0</v>
      </c>
      <c r="AL30" s="22">
        <f t="shared" si="28"/>
        <v>0</v>
      </c>
      <c r="AM30" s="22">
        <f t="shared" si="49"/>
        <v>0</v>
      </c>
      <c r="AN30" s="26"/>
      <c r="AO30" s="22">
        <f t="shared" si="29"/>
        <v>0</v>
      </c>
      <c r="AP30" s="22">
        <f t="shared" si="30"/>
        <v>0</v>
      </c>
      <c r="AQ30" s="22">
        <f t="shared" si="31"/>
        <v>0</v>
      </c>
      <c r="AR30" s="22">
        <f t="shared" si="32"/>
        <v>0</v>
      </c>
      <c r="AS30" s="22">
        <f t="shared" si="33"/>
        <v>0</v>
      </c>
      <c r="AT30" s="22">
        <f t="shared" si="34"/>
        <v>0</v>
      </c>
      <c r="AU30" s="22">
        <f t="shared" si="35"/>
        <v>0</v>
      </c>
      <c r="AV30" s="22">
        <f t="shared" si="36"/>
        <v>0</v>
      </c>
      <c r="AW30" s="22">
        <f t="shared" si="37"/>
        <v>0</v>
      </c>
      <c r="AX30" s="22">
        <f t="shared" si="38"/>
        <v>0</v>
      </c>
      <c r="AY30" s="22">
        <f t="shared" si="50"/>
        <v>0</v>
      </c>
      <c r="AZ30" s="26"/>
      <c r="BA30" s="22">
        <f t="shared" si="51"/>
        <v>0</v>
      </c>
      <c r="BB30" s="22">
        <f>IF(S29&lt;=0,0,IF($C30&lt;=SUM($BA30:BA30),0,IF(AP30+$C30-SUM($BA30:BA30)&gt;S29+AD30,S29+AD30-AP30,$C30-SUM($BA30:BA30))))</f>
        <v>0</v>
      </c>
      <c r="BC30" s="22">
        <f>IF(T29&lt;=0,0,IF($C30&lt;=SUM($BA30:BB30),0,IF(AQ30+$C30-SUM($BA30:BB30)&gt;T29+AE30,T29+AE30-AQ30,$C30-SUM($BA30:BB30))))</f>
        <v>0</v>
      </c>
      <c r="BD30" s="22">
        <f>IF(U29&lt;=0,0,IF($C30&lt;=SUM($BA30:BC30),0,IF(AR30+$C30-SUM($BA30:BC30)&gt;U29+AF30,U29+AF30-AR30,$C30-SUM($BA30:BC30))))</f>
        <v>0</v>
      </c>
      <c r="BE30" s="22">
        <f>IF(V29&lt;=0,0,IF($C30&lt;=SUM($BA30:BD30),0,IF(AS30+$C30-SUM($BA30:BD30)&gt;V29+AG30,V29+AG30-AS30,$C30-SUM($BA30:BD30))))</f>
        <v>0</v>
      </c>
      <c r="BF30" s="22">
        <f>IF(W29&lt;=0,0,IF($C30&lt;=SUM($BA30:BE30),0,IF(AT30+$C30-SUM($BA30:BE30)&gt;W29+AH30,W29+AH30-AT30,$C30-SUM($BA30:BE30))))</f>
        <v>0</v>
      </c>
      <c r="BG30" s="22">
        <f>IF(X29&lt;=0,0,IF($C30&lt;=SUM($BA30:BF30),0,IF(AU30+$C30-SUM($BA30:BF30)&gt;X29+AI30,X29+AI30-AU30,$C30-SUM($BA30:BF30))))</f>
        <v>0</v>
      </c>
      <c r="BH30" s="22">
        <f>IF(Y29&lt;=0,0,IF($C30&lt;=SUM($BA30:BG30),0,IF(AV30+$C30-SUM($BA30:BG30)&gt;Y29+AJ30,Y29+AJ30-AV30,$C30-SUM($BA30:BG30))))</f>
        <v>0</v>
      </c>
      <c r="BI30" s="22">
        <f>IF(Z29&lt;=0,0,IF($C30&lt;=SUM($BA30:BH30),0,IF(AW30+$C30-SUM($BA30:BH30)&gt;Z29+AK30,Z29+AK30-AW30,$C30-SUM($BA30:BH30))))</f>
        <v>0</v>
      </c>
      <c r="BJ30" s="22">
        <f>IF(AA29&lt;=0,0,IF($C30&lt;=SUM($BA30:BI30),0,IF(AX30+$C30-SUM($BA30:BI30)&gt;AA29+AL30,AA29+AL30-AX30,$C30-SUM($BA30:BI30))))</f>
        <v>0</v>
      </c>
    </row>
    <row r="31" spans="1:62" x14ac:dyDescent="0.3">
      <c r="A31" s="11" t="str">
        <f t="shared" si="4"/>
        <v/>
      </c>
      <c r="B31" s="19"/>
      <c r="C31" s="29"/>
      <c r="D31" s="34"/>
      <c r="E31" s="29">
        <f t="shared" si="39"/>
        <v>0</v>
      </c>
      <c r="F31" s="29">
        <f t="shared" si="40"/>
        <v>0</v>
      </c>
      <c r="G31" s="29">
        <f t="shared" si="41"/>
        <v>0</v>
      </c>
      <c r="H31" s="29">
        <f t="shared" si="42"/>
        <v>0</v>
      </c>
      <c r="I31" s="29">
        <f t="shared" si="43"/>
        <v>0</v>
      </c>
      <c r="J31" s="29">
        <f t="shared" si="44"/>
        <v>0</v>
      </c>
      <c r="K31" s="29">
        <f t="shared" si="45"/>
        <v>0</v>
      </c>
      <c r="L31" s="29">
        <f t="shared" si="46"/>
        <v>0</v>
      </c>
      <c r="M31" s="29">
        <f t="shared" si="47"/>
        <v>0</v>
      </c>
      <c r="N31" s="29">
        <f t="shared" si="48"/>
        <v>0</v>
      </c>
      <c r="O31" s="29">
        <f t="shared" si="7"/>
        <v>0</v>
      </c>
      <c r="P31" s="29">
        <f t="shared" si="8"/>
        <v>0</v>
      </c>
      <c r="R31" s="22">
        <f t="shared" si="9"/>
        <v>0</v>
      </c>
      <c r="S31" s="22">
        <f t="shared" si="10"/>
        <v>0</v>
      </c>
      <c r="T31" s="22">
        <f t="shared" si="11"/>
        <v>0</v>
      </c>
      <c r="U31" s="22">
        <f t="shared" si="12"/>
        <v>0</v>
      </c>
      <c r="V31" s="22">
        <f t="shared" si="13"/>
        <v>0</v>
      </c>
      <c r="W31" s="22">
        <f t="shared" si="14"/>
        <v>0</v>
      </c>
      <c r="X31" s="22">
        <f t="shared" si="15"/>
        <v>0</v>
      </c>
      <c r="Y31" s="22">
        <f t="shared" si="16"/>
        <v>0</v>
      </c>
      <c r="Z31" s="22">
        <f t="shared" si="17"/>
        <v>0</v>
      </c>
      <c r="AA31" s="22">
        <f t="shared" si="18"/>
        <v>0</v>
      </c>
      <c r="AB31" s="26"/>
      <c r="AC31" s="22">
        <f t="shared" si="19"/>
        <v>0</v>
      </c>
      <c r="AD31" s="22">
        <f t="shared" si="20"/>
        <v>0</v>
      </c>
      <c r="AE31" s="22">
        <f t="shared" si="21"/>
        <v>0</v>
      </c>
      <c r="AF31" s="22">
        <f t="shared" si="22"/>
        <v>0</v>
      </c>
      <c r="AG31" s="22">
        <f t="shared" si="23"/>
        <v>0</v>
      </c>
      <c r="AH31" s="22">
        <f t="shared" si="24"/>
        <v>0</v>
      </c>
      <c r="AI31" s="22">
        <f t="shared" si="25"/>
        <v>0</v>
      </c>
      <c r="AJ31" s="22">
        <f t="shared" si="26"/>
        <v>0</v>
      </c>
      <c r="AK31" s="22">
        <f t="shared" si="27"/>
        <v>0</v>
      </c>
      <c r="AL31" s="22">
        <f t="shared" si="28"/>
        <v>0</v>
      </c>
      <c r="AM31" s="22">
        <f t="shared" si="49"/>
        <v>0</v>
      </c>
      <c r="AN31" s="26"/>
      <c r="AO31" s="22">
        <f t="shared" si="29"/>
        <v>0</v>
      </c>
      <c r="AP31" s="22">
        <f t="shared" si="30"/>
        <v>0</v>
      </c>
      <c r="AQ31" s="22">
        <f t="shared" si="31"/>
        <v>0</v>
      </c>
      <c r="AR31" s="22">
        <f t="shared" si="32"/>
        <v>0</v>
      </c>
      <c r="AS31" s="22">
        <f t="shared" si="33"/>
        <v>0</v>
      </c>
      <c r="AT31" s="22">
        <f t="shared" si="34"/>
        <v>0</v>
      </c>
      <c r="AU31" s="22">
        <f t="shared" si="35"/>
        <v>0</v>
      </c>
      <c r="AV31" s="22">
        <f t="shared" si="36"/>
        <v>0</v>
      </c>
      <c r="AW31" s="22">
        <f t="shared" si="37"/>
        <v>0</v>
      </c>
      <c r="AX31" s="22">
        <f t="shared" si="38"/>
        <v>0</v>
      </c>
      <c r="AY31" s="22">
        <f t="shared" si="50"/>
        <v>0</v>
      </c>
      <c r="AZ31" s="26"/>
      <c r="BA31" s="22">
        <f t="shared" si="51"/>
        <v>0</v>
      </c>
      <c r="BB31" s="22">
        <f>IF(S30&lt;=0,0,IF($C31&lt;=SUM($BA31:BA31),0,IF(AP31+$C31-SUM($BA31:BA31)&gt;S30+AD31,S30+AD31-AP31,$C31-SUM($BA31:BA31))))</f>
        <v>0</v>
      </c>
      <c r="BC31" s="22">
        <f>IF(T30&lt;=0,0,IF($C31&lt;=SUM($BA31:BB31),0,IF(AQ31+$C31-SUM($BA31:BB31)&gt;T30+AE31,T30+AE31-AQ31,$C31-SUM($BA31:BB31))))</f>
        <v>0</v>
      </c>
      <c r="BD31" s="22">
        <f>IF(U30&lt;=0,0,IF($C31&lt;=SUM($BA31:BC31),0,IF(AR31+$C31-SUM($BA31:BC31)&gt;U30+AF31,U30+AF31-AR31,$C31-SUM($BA31:BC31))))</f>
        <v>0</v>
      </c>
      <c r="BE31" s="22">
        <f>IF(V30&lt;=0,0,IF($C31&lt;=SUM($BA31:BD31),0,IF(AS31+$C31-SUM($BA31:BD31)&gt;V30+AG31,V30+AG31-AS31,$C31-SUM($BA31:BD31))))</f>
        <v>0</v>
      </c>
      <c r="BF31" s="22">
        <f>IF(W30&lt;=0,0,IF($C31&lt;=SUM($BA31:BE31),0,IF(AT31+$C31-SUM($BA31:BE31)&gt;W30+AH31,W30+AH31-AT31,$C31-SUM($BA31:BE31))))</f>
        <v>0</v>
      </c>
      <c r="BG31" s="22">
        <f>IF(X30&lt;=0,0,IF($C31&lt;=SUM($BA31:BF31),0,IF(AU31+$C31-SUM($BA31:BF31)&gt;X30+AI31,X30+AI31-AU31,$C31-SUM($BA31:BF31))))</f>
        <v>0</v>
      </c>
      <c r="BH31" s="22">
        <f>IF(Y30&lt;=0,0,IF($C31&lt;=SUM($BA31:BG31),0,IF(AV31+$C31-SUM($BA31:BG31)&gt;Y30+AJ31,Y30+AJ31-AV31,$C31-SUM($BA31:BG31))))</f>
        <v>0</v>
      </c>
      <c r="BI31" s="22">
        <f>IF(Z30&lt;=0,0,IF($C31&lt;=SUM($BA31:BH31),0,IF(AW31+$C31-SUM($BA31:BH31)&gt;Z30+AK31,Z30+AK31-AW31,$C31-SUM($BA31:BH31))))</f>
        <v>0</v>
      </c>
      <c r="BJ31" s="22">
        <f>IF(AA30&lt;=0,0,IF($C31&lt;=SUM($BA31:BI31),0,IF(AX31+$C31-SUM($BA31:BI31)&gt;AA30+AL31,AA30+AL31-AX31,$C31-SUM($BA31:BI31))))</f>
        <v>0</v>
      </c>
    </row>
    <row r="32" spans="1:62" x14ac:dyDescent="0.3">
      <c r="A32" s="11" t="str">
        <f t="shared" si="4"/>
        <v/>
      </c>
      <c r="B32" s="19"/>
      <c r="C32" s="29"/>
      <c r="D32" s="34"/>
      <c r="E32" s="29">
        <f t="shared" si="39"/>
        <v>0</v>
      </c>
      <c r="F32" s="29">
        <f t="shared" si="40"/>
        <v>0</v>
      </c>
      <c r="G32" s="29">
        <f t="shared" si="41"/>
        <v>0</v>
      </c>
      <c r="H32" s="29">
        <f t="shared" si="42"/>
        <v>0</v>
      </c>
      <c r="I32" s="29">
        <f t="shared" si="43"/>
        <v>0</v>
      </c>
      <c r="J32" s="29">
        <f t="shared" si="44"/>
        <v>0</v>
      </c>
      <c r="K32" s="29">
        <f t="shared" si="45"/>
        <v>0</v>
      </c>
      <c r="L32" s="29">
        <f t="shared" si="46"/>
        <v>0</v>
      </c>
      <c r="M32" s="29">
        <f t="shared" si="47"/>
        <v>0</v>
      </c>
      <c r="N32" s="29">
        <f t="shared" si="48"/>
        <v>0</v>
      </c>
      <c r="O32" s="29">
        <f t="shared" si="7"/>
        <v>0</v>
      </c>
      <c r="P32" s="29">
        <f t="shared" si="8"/>
        <v>0</v>
      </c>
      <c r="R32" s="22">
        <f t="shared" si="9"/>
        <v>0</v>
      </c>
      <c r="S32" s="22">
        <f t="shared" si="10"/>
        <v>0</v>
      </c>
      <c r="T32" s="22">
        <f t="shared" si="11"/>
        <v>0</v>
      </c>
      <c r="U32" s="22">
        <f t="shared" si="12"/>
        <v>0</v>
      </c>
      <c r="V32" s="22">
        <f t="shared" si="13"/>
        <v>0</v>
      </c>
      <c r="W32" s="22">
        <f t="shared" si="14"/>
        <v>0</v>
      </c>
      <c r="X32" s="22">
        <f t="shared" si="15"/>
        <v>0</v>
      </c>
      <c r="Y32" s="22">
        <f t="shared" si="16"/>
        <v>0</v>
      </c>
      <c r="Z32" s="22">
        <f t="shared" si="17"/>
        <v>0</v>
      </c>
      <c r="AA32" s="22">
        <f t="shared" si="18"/>
        <v>0</v>
      </c>
      <c r="AB32" s="26"/>
      <c r="AC32" s="22">
        <f t="shared" si="19"/>
        <v>0</v>
      </c>
      <c r="AD32" s="22">
        <f t="shared" si="20"/>
        <v>0</v>
      </c>
      <c r="AE32" s="22">
        <f t="shared" si="21"/>
        <v>0</v>
      </c>
      <c r="AF32" s="22">
        <f t="shared" si="22"/>
        <v>0</v>
      </c>
      <c r="AG32" s="22">
        <f t="shared" si="23"/>
        <v>0</v>
      </c>
      <c r="AH32" s="22">
        <f t="shared" si="24"/>
        <v>0</v>
      </c>
      <c r="AI32" s="22">
        <f t="shared" si="25"/>
        <v>0</v>
      </c>
      <c r="AJ32" s="22">
        <f t="shared" si="26"/>
        <v>0</v>
      </c>
      <c r="AK32" s="22">
        <f t="shared" si="27"/>
        <v>0</v>
      </c>
      <c r="AL32" s="22">
        <f t="shared" si="28"/>
        <v>0</v>
      </c>
      <c r="AM32" s="22">
        <f t="shared" si="49"/>
        <v>0</v>
      </c>
      <c r="AN32" s="26"/>
      <c r="AO32" s="22">
        <f t="shared" si="29"/>
        <v>0</v>
      </c>
      <c r="AP32" s="22">
        <f t="shared" si="30"/>
        <v>0</v>
      </c>
      <c r="AQ32" s="22">
        <f t="shared" si="31"/>
        <v>0</v>
      </c>
      <c r="AR32" s="22">
        <f t="shared" si="32"/>
        <v>0</v>
      </c>
      <c r="AS32" s="22">
        <f t="shared" si="33"/>
        <v>0</v>
      </c>
      <c r="AT32" s="22">
        <f t="shared" si="34"/>
        <v>0</v>
      </c>
      <c r="AU32" s="22">
        <f t="shared" si="35"/>
        <v>0</v>
      </c>
      <c r="AV32" s="22">
        <f t="shared" si="36"/>
        <v>0</v>
      </c>
      <c r="AW32" s="22">
        <f t="shared" si="37"/>
        <v>0</v>
      </c>
      <c r="AX32" s="22">
        <f t="shared" si="38"/>
        <v>0</v>
      </c>
      <c r="AY32" s="22">
        <f t="shared" si="50"/>
        <v>0</v>
      </c>
      <c r="AZ32" s="26"/>
      <c r="BA32" s="22">
        <f t="shared" si="51"/>
        <v>0</v>
      </c>
      <c r="BB32" s="22">
        <f>IF(S31&lt;=0,0,IF($C32&lt;=SUM($BA32:BA32),0,IF(AP32+$C32-SUM($BA32:BA32)&gt;S31+AD32,S31+AD32-AP32,$C32-SUM($BA32:BA32))))</f>
        <v>0</v>
      </c>
      <c r="BC32" s="22">
        <f>IF(T31&lt;=0,0,IF($C32&lt;=SUM($BA32:BB32),0,IF(AQ32+$C32-SUM($BA32:BB32)&gt;T31+AE32,T31+AE32-AQ32,$C32-SUM($BA32:BB32))))</f>
        <v>0</v>
      </c>
      <c r="BD32" s="22">
        <f>IF(U31&lt;=0,0,IF($C32&lt;=SUM($BA32:BC32),0,IF(AR32+$C32-SUM($BA32:BC32)&gt;U31+AF32,U31+AF32-AR32,$C32-SUM($BA32:BC32))))</f>
        <v>0</v>
      </c>
      <c r="BE32" s="22">
        <f>IF(V31&lt;=0,0,IF($C32&lt;=SUM($BA32:BD32),0,IF(AS32+$C32-SUM($BA32:BD32)&gt;V31+AG32,V31+AG32-AS32,$C32-SUM($BA32:BD32))))</f>
        <v>0</v>
      </c>
      <c r="BF32" s="22">
        <f>IF(W31&lt;=0,0,IF($C32&lt;=SUM($BA32:BE32),0,IF(AT32+$C32-SUM($BA32:BE32)&gt;W31+AH32,W31+AH32-AT32,$C32-SUM($BA32:BE32))))</f>
        <v>0</v>
      </c>
      <c r="BG32" s="22">
        <f>IF(X31&lt;=0,0,IF($C32&lt;=SUM($BA32:BF32),0,IF(AU32+$C32-SUM($BA32:BF32)&gt;X31+AI32,X31+AI32-AU32,$C32-SUM($BA32:BF32))))</f>
        <v>0</v>
      </c>
      <c r="BH32" s="22">
        <f>IF(Y31&lt;=0,0,IF($C32&lt;=SUM($BA32:BG32),0,IF(AV32+$C32-SUM($BA32:BG32)&gt;Y31+AJ32,Y31+AJ32-AV32,$C32-SUM($BA32:BG32))))</f>
        <v>0</v>
      </c>
      <c r="BI32" s="22">
        <f>IF(Z31&lt;=0,0,IF($C32&lt;=SUM($BA32:BH32),0,IF(AW32+$C32-SUM($BA32:BH32)&gt;Z31+AK32,Z31+AK32-AW32,$C32-SUM($BA32:BH32))))</f>
        <v>0</v>
      </c>
      <c r="BJ32" s="22">
        <f>IF(AA31&lt;=0,0,IF($C32&lt;=SUM($BA32:BI32),0,IF(AX32+$C32-SUM($BA32:BI32)&gt;AA31+AL32,AA31+AL32-AX32,$C32-SUM($BA32:BI32))))</f>
        <v>0</v>
      </c>
    </row>
    <row r="33" spans="1:62" x14ac:dyDescent="0.3">
      <c r="A33" s="11" t="str">
        <f t="shared" si="4"/>
        <v/>
      </c>
      <c r="B33" s="19"/>
      <c r="C33" s="29"/>
      <c r="D33" s="34"/>
      <c r="E33" s="29">
        <f t="shared" si="39"/>
        <v>0</v>
      </c>
      <c r="F33" s="29">
        <f t="shared" si="40"/>
        <v>0</v>
      </c>
      <c r="G33" s="29">
        <f t="shared" si="41"/>
        <v>0</v>
      </c>
      <c r="H33" s="29">
        <f t="shared" si="42"/>
        <v>0</v>
      </c>
      <c r="I33" s="29">
        <f t="shared" si="43"/>
        <v>0</v>
      </c>
      <c r="J33" s="29">
        <f t="shared" si="44"/>
        <v>0</v>
      </c>
      <c r="K33" s="29">
        <f t="shared" si="45"/>
        <v>0</v>
      </c>
      <c r="L33" s="29">
        <f t="shared" si="46"/>
        <v>0</v>
      </c>
      <c r="M33" s="29">
        <f t="shared" si="47"/>
        <v>0</v>
      </c>
      <c r="N33" s="29">
        <f t="shared" si="48"/>
        <v>0</v>
      </c>
      <c r="O33" s="29">
        <f t="shared" si="7"/>
        <v>0</v>
      </c>
      <c r="P33" s="29">
        <f t="shared" si="8"/>
        <v>0</v>
      </c>
      <c r="R33" s="22">
        <f t="shared" si="9"/>
        <v>0</v>
      </c>
      <c r="S33" s="22">
        <f t="shared" si="10"/>
        <v>0</v>
      </c>
      <c r="T33" s="22">
        <f t="shared" si="11"/>
        <v>0</v>
      </c>
      <c r="U33" s="22">
        <f t="shared" si="12"/>
        <v>0</v>
      </c>
      <c r="V33" s="22">
        <f t="shared" si="13"/>
        <v>0</v>
      </c>
      <c r="W33" s="22">
        <f t="shared" si="14"/>
        <v>0</v>
      </c>
      <c r="X33" s="22">
        <f t="shared" si="15"/>
        <v>0</v>
      </c>
      <c r="Y33" s="22">
        <f t="shared" si="16"/>
        <v>0</v>
      </c>
      <c r="Z33" s="22">
        <f t="shared" si="17"/>
        <v>0</v>
      </c>
      <c r="AA33" s="22">
        <f t="shared" si="18"/>
        <v>0</v>
      </c>
      <c r="AB33" s="26"/>
      <c r="AC33" s="22">
        <f t="shared" si="19"/>
        <v>0</v>
      </c>
      <c r="AD33" s="22">
        <f t="shared" si="20"/>
        <v>0</v>
      </c>
      <c r="AE33" s="22">
        <f t="shared" si="21"/>
        <v>0</v>
      </c>
      <c r="AF33" s="22">
        <f t="shared" si="22"/>
        <v>0</v>
      </c>
      <c r="AG33" s="22">
        <f t="shared" si="23"/>
        <v>0</v>
      </c>
      <c r="AH33" s="22">
        <f t="shared" si="24"/>
        <v>0</v>
      </c>
      <c r="AI33" s="22">
        <f t="shared" si="25"/>
        <v>0</v>
      </c>
      <c r="AJ33" s="22">
        <f t="shared" si="26"/>
        <v>0</v>
      </c>
      <c r="AK33" s="22">
        <f t="shared" si="27"/>
        <v>0</v>
      </c>
      <c r="AL33" s="22">
        <f t="shared" si="28"/>
        <v>0</v>
      </c>
      <c r="AM33" s="22">
        <f t="shared" si="49"/>
        <v>0</v>
      </c>
      <c r="AN33" s="26"/>
      <c r="AO33" s="22">
        <f t="shared" si="29"/>
        <v>0</v>
      </c>
      <c r="AP33" s="22">
        <f t="shared" si="30"/>
        <v>0</v>
      </c>
      <c r="AQ33" s="22">
        <f t="shared" si="31"/>
        <v>0</v>
      </c>
      <c r="AR33" s="22">
        <f t="shared" si="32"/>
        <v>0</v>
      </c>
      <c r="AS33" s="22">
        <f t="shared" si="33"/>
        <v>0</v>
      </c>
      <c r="AT33" s="22">
        <f t="shared" si="34"/>
        <v>0</v>
      </c>
      <c r="AU33" s="22">
        <f t="shared" si="35"/>
        <v>0</v>
      </c>
      <c r="AV33" s="22">
        <f t="shared" si="36"/>
        <v>0</v>
      </c>
      <c r="AW33" s="22">
        <f t="shared" si="37"/>
        <v>0</v>
      </c>
      <c r="AX33" s="22">
        <f t="shared" si="38"/>
        <v>0</v>
      </c>
      <c r="AY33" s="22">
        <f t="shared" si="50"/>
        <v>0</v>
      </c>
      <c r="AZ33" s="26"/>
      <c r="BA33" s="22">
        <f t="shared" si="51"/>
        <v>0</v>
      </c>
      <c r="BB33" s="22">
        <f>IF(S32&lt;=0,0,IF($C33&lt;=SUM($BA33:BA33),0,IF(AP33+$C33-SUM($BA33:BA33)&gt;S32+AD33,S32+AD33-AP33,$C33-SUM($BA33:BA33))))</f>
        <v>0</v>
      </c>
      <c r="BC33" s="22">
        <f>IF(T32&lt;=0,0,IF($C33&lt;=SUM($BA33:BB33),0,IF(AQ33+$C33-SUM($BA33:BB33)&gt;T32+AE33,T32+AE33-AQ33,$C33-SUM($BA33:BB33))))</f>
        <v>0</v>
      </c>
      <c r="BD33" s="22">
        <f>IF(U32&lt;=0,0,IF($C33&lt;=SUM($BA33:BC33),0,IF(AR33+$C33-SUM($BA33:BC33)&gt;U32+AF33,U32+AF33-AR33,$C33-SUM($BA33:BC33))))</f>
        <v>0</v>
      </c>
      <c r="BE33" s="22">
        <f>IF(V32&lt;=0,0,IF($C33&lt;=SUM($BA33:BD33),0,IF(AS33+$C33-SUM($BA33:BD33)&gt;V32+AG33,V32+AG33-AS33,$C33-SUM($BA33:BD33))))</f>
        <v>0</v>
      </c>
      <c r="BF33" s="22">
        <f>IF(W32&lt;=0,0,IF($C33&lt;=SUM($BA33:BE33),0,IF(AT33+$C33-SUM($BA33:BE33)&gt;W32+AH33,W32+AH33-AT33,$C33-SUM($BA33:BE33))))</f>
        <v>0</v>
      </c>
      <c r="BG33" s="22">
        <f>IF(X32&lt;=0,0,IF($C33&lt;=SUM($BA33:BF33),0,IF(AU33+$C33-SUM($BA33:BF33)&gt;X32+AI33,X32+AI33-AU33,$C33-SUM($BA33:BF33))))</f>
        <v>0</v>
      </c>
      <c r="BH33" s="22">
        <f>IF(Y32&lt;=0,0,IF($C33&lt;=SUM($BA33:BG33),0,IF(AV33+$C33-SUM($BA33:BG33)&gt;Y32+AJ33,Y32+AJ33-AV33,$C33-SUM($BA33:BG33))))</f>
        <v>0</v>
      </c>
      <c r="BI33" s="22">
        <f>IF(Z32&lt;=0,0,IF($C33&lt;=SUM($BA33:BH33),0,IF(AW33+$C33-SUM($BA33:BH33)&gt;Z32+AK33,Z32+AK33-AW33,$C33-SUM($BA33:BH33))))</f>
        <v>0</v>
      </c>
      <c r="BJ33" s="22">
        <f>IF(AA32&lt;=0,0,IF($C33&lt;=SUM($BA33:BI33),0,IF(AX33+$C33-SUM($BA33:BI33)&gt;AA32+AL33,AA32+AL33-AX33,$C33-SUM($BA33:BI33))))</f>
        <v>0</v>
      </c>
    </row>
    <row r="34" spans="1:62" x14ac:dyDescent="0.3">
      <c r="A34" s="11" t="str">
        <f t="shared" si="4"/>
        <v/>
      </c>
      <c r="B34" s="19"/>
      <c r="C34" s="29"/>
      <c r="D34" s="34"/>
      <c r="E34" s="29">
        <f t="shared" si="39"/>
        <v>0</v>
      </c>
      <c r="F34" s="29">
        <f t="shared" si="40"/>
        <v>0</v>
      </c>
      <c r="G34" s="29">
        <f t="shared" si="41"/>
        <v>0</v>
      </c>
      <c r="H34" s="29">
        <f t="shared" si="42"/>
        <v>0</v>
      </c>
      <c r="I34" s="29">
        <f t="shared" si="43"/>
        <v>0</v>
      </c>
      <c r="J34" s="29">
        <f t="shared" si="44"/>
        <v>0</v>
      </c>
      <c r="K34" s="29">
        <f t="shared" si="45"/>
        <v>0</v>
      </c>
      <c r="L34" s="29">
        <f t="shared" si="46"/>
        <v>0</v>
      </c>
      <c r="M34" s="29">
        <f t="shared" si="47"/>
        <v>0</v>
      </c>
      <c r="N34" s="29">
        <f t="shared" si="48"/>
        <v>0</v>
      </c>
      <c r="O34" s="29">
        <f t="shared" si="7"/>
        <v>0</v>
      </c>
      <c r="P34" s="29">
        <f t="shared" si="8"/>
        <v>0</v>
      </c>
      <c r="R34" s="22">
        <f t="shared" si="9"/>
        <v>0</v>
      </c>
      <c r="S34" s="22">
        <f t="shared" si="10"/>
        <v>0</v>
      </c>
      <c r="T34" s="22">
        <f t="shared" si="11"/>
        <v>0</v>
      </c>
      <c r="U34" s="22">
        <f t="shared" si="12"/>
        <v>0</v>
      </c>
      <c r="V34" s="22">
        <f t="shared" si="13"/>
        <v>0</v>
      </c>
      <c r="W34" s="22">
        <f t="shared" si="14"/>
        <v>0</v>
      </c>
      <c r="X34" s="22">
        <f t="shared" si="15"/>
        <v>0</v>
      </c>
      <c r="Y34" s="22">
        <f t="shared" si="16"/>
        <v>0</v>
      </c>
      <c r="Z34" s="22">
        <f t="shared" si="17"/>
        <v>0</v>
      </c>
      <c r="AA34" s="22">
        <f t="shared" si="18"/>
        <v>0</v>
      </c>
      <c r="AB34" s="26"/>
      <c r="AC34" s="22">
        <f t="shared" si="19"/>
        <v>0</v>
      </c>
      <c r="AD34" s="22">
        <f t="shared" si="20"/>
        <v>0</v>
      </c>
      <c r="AE34" s="22">
        <f t="shared" si="21"/>
        <v>0</v>
      </c>
      <c r="AF34" s="22">
        <f t="shared" si="22"/>
        <v>0</v>
      </c>
      <c r="AG34" s="22">
        <f t="shared" si="23"/>
        <v>0</v>
      </c>
      <c r="AH34" s="22">
        <f t="shared" si="24"/>
        <v>0</v>
      </c>
      <c r="AI34" s="22">
        <f t="shared" si="25"/>
        <v>0</v>
      </c>
      <c r="AJ34" s="22">
        <f t="shared" si="26"/>
        <v>0</v>
      </c>
      <c r="AK34" s="22">
        <f t="shared" si="27"/>
        <v>0</v>
      </c>
      <c r="AL34" s="22">
        <f t="shared" si="28"/>
        <v>0</v>
      </c>
      <c r="AM34" s="22">
        <f t="shared" si="49"/>
        <v>0</v>
      </c>
      <c r="AN34" s="26"/>
      <c r="AO34" s="22">
        <f t="shared" si="29"/>
        <v>0</v>
      </c>
      <c r="AP34" s="22">
        <f t="shared" si="30"/>
        <v>0</v>
      </c>
      <c r="AQ34" s="22">
        <f t="shared" si="31"/>
        <v>0</v>
      </c>
      <c r="AR34" s="22">
        <f t="shared" si="32"/>
        <v>0</v>
      </c>
      <c r="AS34" s="22">
        <f t="shared" si="33"/>
        <v>0</v>
      </c>
      <c r="AT34" s="22">
        <f t="shared" si="34"/>
        <v>0</v>
      </c>
      <c r="AU34" s="22">
        <f t="shared" si="35"/>
        <v>0</v>
      </c>
      <c r="AV34" s="22">
        <f t="shared" si="36"/>
        <v>0</v>
      </c>
      <c r="AW34" s="22">
        <f t="shared" si="37"/>
        <v>0</v>
      </c>
      <c r="AX34" s="22">
        <f t="shared" si="38"/>
        <v>0</v>
      </c>
      <c r="AY34" s="22">
        <f t="shared" si="50"/>
        <v>0</v>
      </c>
      <c r="AZ34" s="26"/>
      <c r="BA34" s="22">
        <f t="shared" si="51"/>
        <v>0</v>
      </c>
      <c r="BB34" s="22">
        <f>IF(S33&lt;=0,0,IF($C34&lt;=SUM($BA34:BA34),0,IF(AP34+$C34-SUM($BA34:BA34)&gt;S33+AD34,S33+AD34-AP34,$C34-SUM($BA34:BA34))))</f>
        <v>0</v>
      </c>
      <c r="BC34" s="22">
        <f>IF(T33&lt;=0,0,IF($C34&lt;=SUM($BA34:BB34),0,IF(AQ34+$C34-SUM($BA34:BB34)&gt;T33+AE34,T33+AE34-AQ34,$C34-SUM($BA34:BB34))))</f>
        <v>0</v>
      </c>
      <c r="BD34" s="22">
        <f>IF(U33&lt;=0,0,IF($C34&lt;=SUM($BA34:BC34),0,IF(AR34+$C34-SUM($BA34:BC34)&gt;U33+AF34,U33+AF34-AR34,$C34-SUM($BA34:BC34))))</f>
        <v>0</v>
      </c>
      <c r="BE34" s="22">
        <f>IF(V33&lt;=0,0,IF($C34&lt;=SUM($BA34:BD34),0,IF(AS34+$C34-SUM($BA34:BD34)&gt;V33+AG34,V33+AG34-AS34,$C34-SUM($BA34:BD34))))</f>
        <v>0</v>
      </c>
      <c r="BF34" s="22">
        <f>IF(W33&lt;=0,0,IF($C34&lt;=SUM($BA34:BE34),0,IF(AT34+$C34-SUM($BA34:BE34)&gt;W33+AH34,W33+AH34-AT34,$C34-SUM($BA34:BE34))))</f>
        <v>0</v>
      </c>
      <c r="BG34" s="22">
        <f>IF(X33&lt;=0,0,IF($C34&lt;=SUM($BA34:BF34),0,IF(AU34+$C34-SUM($BA34:BF34)&gt;X33+AI34,X33+AI34-AU34,$C34-SUM($BA34:BF34))))</f>
        <v>0</v>
      </c>
      <c r="BH34" s="22">
        <f>IF(Y33&lt;=0,0,IF($C34&lt;=SUM($BA34:BG34),0,IF(AV34+$C34-SUM($BA34:BG34)&gt;Y33+AJ34,Y33+AJ34-AV34,$C34-SUM($BA34:BG34))))</f>
        <v>0</v>
      </c>
      <c r="BI34" s="22">
        <f>IF(Z33&lt;=0,0,IF($C34&lt;=SUM($BA34:BH34),0,IF(AW34+$C34-SUM($BA34:BH34)&gt;Z33+AK34,Z33+AK34-AW34,$C34-SUM($BA34:BH34))))</f>
        <v>0</v>
      </c>
      <c r="BJ34" s="22">
        <f>IF(AA33&lt;=0,0,IF($C34&lt;=SUM($BA34:BI34),0,IF(AX34+$C34-SUM($BA34:BI34)&gt;AA33+AL34,AA33+AL34-AX34,$C34-SUM($BA34:BI34))))</f>
        <v>0</v>
      </c>
    </row>
    <row r="35" spans="1:62" x14ac:dyDescent="0.3">
      <c r="A35" s="11" t="str">
        <f t="shared" si="4"/>
        <v/>
      </c>
      <c r="B35" s="19"/>
      <c r="C35" s="29"/>
      <c r="D35" s="34"/>
      <c r="E35" s="29">
        <f t="shared" si="39"/>
        <v>0</v>
      </c>
      <c r="F35" s="29">
        <f t="shared" si="40"/>
        <v>0</v>
      </c>
      <c r="G35" s="29">
        <f t="shared" si="41"/>
        <v>0</v>
      </c>
      <c r="H35" s="29">
        <f t="shared" si="42"/>
        <v>0</v>
      </c>
      <c r="I35" s="29">
        <f t="shared" si="43"/>
        <v>0</v>
      </c>
      <c r="J35" s="29">
        <f t="shared" si="44"/>
        <v>0</v>
      </c>
      <c r="K35" s="29">
        <f t="shared" si="45"/>
        <v>0</v>
      </c>
      <c r="L35" s="29">
        <f t="shared" si="46"/>
        <v>0</v>
      </c>
      <c r="M35" s="29">
        <f t="shared" si="47"/>
        <v>0</v>
      </c>
      <c r="N35" s="29">
        <f t="shared" si="48"/>
        <v>0</v>
      </c>
      <c r="O35" s="29">
        <f t="shared" si="7"/>
        <v>0</v>
      </c>
      <c r="P35" s="29">
        <f t="shared" si="8"/>
        <v>0</v>
      </c>
      <c r="R35" s="22">
        <f t="shared" si="9"/>
        <v>0</v>
      </c>
      <c r="S35" s="22">
        <f t="shared" si="10"/>
        <v>0</v>
      </c>
      <c r="T35" s="22">
        <f t="shared" si="11"/>
        <v>0</v>
      </c>
      <c r="U35" s="22">
        <f t="shared" si="12"/>
        <v>0</v>
      </c>
      <c r="V35" s="22">
        <f t="shared" si="13"/>
        <v>0</v>
      </c>
      <c r="W35" s="22">
        <f t="shared" si="14"/>
        <v>0</v>
      </c>
      <c r="X35" s="22">
        <f t="shared" si="15"/>
        <v>0</v>
      </c>
      <c r="Y35" s="22">
        <f t="shared" si="16"/>
        <v>0</v>
      </c>
      <c r="Z35" s="22">
        <f t="shared" si="17"/>
        <v>0</v>
      </c>
      <c r="AA35" s="22">
        <f t="shared" si="18"/>
        <v>0</v>
      </c>
      <c r="AB35" s="26"/>
      <c r="AC35" s="22">
        <f t="shared" si="19"/>
        <v>0</v>
      </c>
      <c r="AD35" s="22">
        <f t="shared" si="20"/>
        <v>0</v>
      </c>
      <c r="AE35" s="22">
        <f t="shared" si="21"/>
        <v>0</v>
      </c>
      <c r="AF35" s="22">
        <f t="shared" si="22"/>
        <v>0</v>
      </c>
      <c r="AG35" s="22">
        <f t="shared" si="23"/>
        <v>0</v>
      </c>
      <c r="AH35" s="22">
        <f t="shared" si="24"/>
        <v>0</v>
      </c>
      <c r="AI35" s="22">
        <f t="shared" si="25"/>
        <v>0</v>
      </c>
      <c r="AJ35" s="22">
        <f t="shared" si="26"/>
        <v>0</v>
      </c>
      <c r="AK35" s="22">
        <f t="shared" si="27"/>
        <v>0</v>
      </c>
      <c r="AL35" s="22">
        <f t="shared" si="28"/>
        <v>0</v>
      </c>
      <c r="AM35" s="22">
        <f t="shared" si="49"/>
        <v>0</v>
      </c>
      <c r="AN35" s="26"/>
      <c r="AO35" s="22">
        <f t="shared" si="29"/>
        <v>0</v>
      </c>
      <c r="AP35" s="22">
        <f t="shared" si="30"/>
        <v>0</v>
      </c>
      <c r="AQ35" s="22">
        <f t="shared" si="31"/>
        <v>0</v>
      </c>
      <c r="AR35" s="22">
        <f t="shared" si="32"/>
        <v>0</v>
      </c>
      <c r="AS35" s="22">
        <f t="shared" si="33"/>
        <v>0</v>
      </c>
      <c r="AT35" s="22">
        <f t="shared" si="34"/>
        <v>0</v>
      </c>
      <c r="AU35" s="22">
        <f t="shared" si="35"/>
        <v>0</v>
      </c>
      <c r="AV35" s="22">
        <f t="shared" si="36"/>
        <v>0</v>
      </c>
      <c r="AW35" s="22">
        <f t="shared" si="37"/>
        <v>0</v>
      </c>
      <c r="AX35" s="22">
        <f t="shared" si="38"/>
        <v>0</v>
      </c>
      <c r="AY35" s="22">
        <f t="shared" si="50"/>
        <v>0</v>
      </c>
      <c r="AZ35" s="26"/>
      <c r="BA35" s="22">
        <f t="shared" si="51"/>
        <v>0</v>
      </c>
      <c r="BB35" s="22">
        <f>IF(S34&lt;=0,0,IF($C35&lt;=SUM($BA35:BA35),0,IF(AP35+$C35-SUM($BA35:BA35)&gt;S34+AD35,S34+AD35-AP35,$C35-SUM($BA35:BA35))))</f>
        <v>0</v>
      </c>
      <c r="BC35" s="22">
        <f>IF(T34&lt;=0,0,IF($C35&lt;=SUM($BA35:BB35),0,IF(AQ35+$C35-SUM($BA35:BB35)&gt;T34+AE35,T34+AE35-AQ35,$C35-SUM($BA35:BB35))))</f>
        <v>0</v>
      </c>
      <c r="BD35" s="22">
        <f>IF(U34&lt;=0,0,IF($C35&lt;=SUM($BA35:BC35),0,IF(AR35+$C35-SUM($BA35:BC35)&gt;U34+AF35,U34+AF35-AR35,$C35-SUM($BA35:BC35))))</f>
        <v>0</v>
      </c>
      <c r="BE35" s="22">
        <f>IF(V34&lt;=0,0,IF($C35&lt;=SUM($BA35:BD35),0,IF(AS35+$C35-SUM($BA35:BD35)&gt;V34+AG35,V34+AG35-AS35,$C35-SUM($BA35:BD35))))</f>
        <v>0</v>
      </c>
      <c r="BF35" s="22">
        <f>IF(W34&lt;=0,0,IF($C35&lt;=SUM($BA35:BE35),0,IF(AT35+$C35-SUM($BA35:BE35)&gt;W34+AH35,W34+AH35-AT35,$C35-SUM($BA35:BE35))))</f>
        <v>0</v>
      </c>
      <c r="BG35" s="22">
        <f>IF(X34&lt;=0,0,IF($C35&lt;=SUM($BA35:BF35),0,IF(AU35+$C35-SUM($BA35:BF35)&gt;X34+AI35,X34+AI35-AU35,$C35-SUM($BA35:BF35))))</f>
        <v>0</v>
      </c>
      <c r="BH35" s="22">
        <f>IF(Y34&lt;=0,0,IF($C35&lt;=SUM($BA35:BG35),0,IF(AV35+$C35-SUM($BA35:BG35)&gt;Y34+AJ35,Y34+AJ35-AV35,$C35-SUM($BA35:BG35))))</f>
        <v>0</v>
      </c>
      <c r="BI35" s="22">
        <f>IF(Z34&lt;=0,0,IF($C35&lt;=SUM($BA35:BH35),0,IF(AW35+$C35-SUM($BA35:BH35)&gt;Z34+AK35,Z34+AK35-AW35,$C35-SUM($BA35:BH35))))</f>
        <v>0</v>
      </c>
      <c r="BJ35" s="22">
        <f>IF(AA34&lt;=0,0,IF($C35&lt;=SUM($BA35:BI35),0,IF(AX35+$C35-SUM($BA35:BI35)&gt;AA34+AL35,AA34+AL35-AX35,$C35-SUM($BA35:BI35))))</f>
        <v>0</v>
      </c>
    </row>
    <row r="36" spans="1:62" x14ac:dyDescent="0.3">
      <c r="A36" s="11" t="str">
        <f t="shared" si="4"/>
        <v/>
      </c>
      <c r="B36" s="19"/>
      <c r="C36" s="29"/>
      <c r="D36" s="34"/>
      <c r="E36" s="29">
        <f t="shared" si="39"/>
        <v>0</v>
      </c>
      <c r="F36" s="29">
        <f t="shared" si="40"/>
        <v>0</v>
      </c>
      <c r="G36" s="29">
        <f t="shared" si="41"/>
        <v>0</v>
      </c>
      <c r="H36" s="29">
        <f t="shared" si="42"/>
        <v>0</v>
      </c>
      <c r="I36" s="29">
        <f t="shared" si="43"/>
        <v>0</v>
      </c>
      <c r="J36" s="29">
        <f t="shared" si="44"/>
        <v>0</v>
      </c>
      <c r="K36" s="29">
        <f t="shared" si="45"/>
        <v>0</v>
      </c>
      <c r="L36" s="29">
        <f t="shared" si="46"/>
        <v>0</v>
      </c>
      <c r="M36" s="29">
        <f t="shared" si="47"/>
        <v>0</v>
      </c>
      <c r="N36" s="29">
        <f t="shared" si="48"/>
        <v>0</v>
      </c>
      <c r="O36" s="29">
        <f t="shared" si="7"/>
        <v>0</v>
      </c>
      <c r="P36" s="29">
        <f t="shared" si="8"/>
        <v>0</v>
      </c>
      <c r="R36" s="22">
        <f t="shared" si="9"/>
        <v>0</v>
      </c>
      <c r="S36" s="22">
        <f t="shared" si="10"/>
        <v>0</v>
      </c>
      <c r="T36" s="22">
        <f t="shared" si="11"/>
        <v>0</v>
      </c>
      <c r="U36" s="22">
        <f t="shared" si="12"/>
        <v>0</v>
      </c>
      <c r="V36" s="22">
        <f t="shared" si="13"/>
        <v>0</v>
      </c>
      <c r="W36" s="22">
        <f t="shared" si="14"/>
        <v>0</v>
      </c>
      <c r="X36" s="22">
        <f t="shared" si="15"/>
        <v>0</v>
      </c>
      <c r="Y36" s="22">
        <f t="shared" si="16"/>
        <v>0</v>
      </c>
      <c r="Z36" s="22">
        <f t="shared" si="17"/>
        <v>0</v>
      </c>
      <c r="AA36" s="22">
        <f t="shared" si="18"/>
        <v>0</v>
      </c>
      <c r="AB36" s="26"/>
      <c r="AC36" s="22">
        <f t="shared" si="19"/>
        <v>0</v>
      </c>
      <c r="AD36" s="22">
        <f t="shared" si="20"/>
        <v>0</v>
      </c>
      <c r="AE36" s="22">
        <f t="shared" si="21"/>
        <v>0</v>
      </c>
      <c r="AF36" s="22">
        <f t="shared" si="22"/>
        <v>0</v>
      </c>
      <c r="AG36" s="22">
        <f t="shared" si="23"/>
        <v>0</v>
      </c>
      <c r="AH36" s="22">
        <f t="shared" si="24"/>
        <v>0</v>
      </c>
      <c r="AI36" s="22">
        <f t="shared" si="25"/>
        <v>0</v>
      </c>
      <c r="AJ36" s="22">
        <f t="shared" si="26"/>
        <v>0</v>
      </c>
      <c r="AK36" s="22">
        <f t="shared" si="27"/>
        <v>0</v>
      </c>
      <c r="AL36" s="22">
        <f t="shared" si="28"/>
        <v>0</v>
      </c>
      <c r="AM36" s="22">
        <f t="shared" si="49"/>
        <v>0</v>
      </c>
      <c r="AN36" s="26"/>
      <c r="AO36" s="22">
        <f t="shared" si="29"/>
        <v>0</v>
      </c>
      <c r="AP36" s="22">
        <f t="shared" si="30"/>
        <v>0</v>
      </c>
      <c r="AQ36" s="22">
        <f t="shared" si="31"/>
        <v>0</v>
      </c>
      <c r="AR36" s="22">
        <f t="shared" si="32"/>
        <v>0</v>
      </c>
      <c r="AS36" s="22">
        <f t="shared" si="33"/>
        <v>0</v>
      </c>
      <c r="AT36" s="22">
        <f t="shared" si="34"/>
        <v>0</v>
      </c>
      <c r="AU36" s="22">
        <f t="shared" si="35"/>
        <v>0</v>
      </c>
      <c r="AV36" s="22">
        <f t="shared" si="36"/>
        <v>0</v>
      </c>
      <c r="AW36" s="22">
        <f t="shared" si="37"/>
        <v>0</v>
      </c>
      <c r="AX36" s="22">
        <f t="shared" si="38"/>
        <v>0</v>
      </c>
      <c r="AY36" s="22">
        <f t="shared" si="50"/>
        <v>0</v>
      </c>
      <c r="AZ36" s="26"/>
      <c r="BA36" s="22">
        <f t="shared" si="51"/>
        <v>0</v>
      </c>
      <c r="BB36" s="22">
        <f>IF(S35&lt;=0,0,IF($C36&lt;=SUM($BA36:BA36),0,IF(AP36+$C36-SUM($BA36:BA36)&gt;S35+AD36,S35+AD36-AP36,$C36-SUM($BA36:BA36))))</f>
        <v>0</v>
      </c>
      <c r="BC36" s="22">
        <f>IF(T35&lt;=0,0,IF($C36&lt;=SUM($BA36:BB36),0,IF(AQ36+$C36-SUM($BA36:BB36)&gt;T35+AE36,T35+AE36-AQ36,$C36-SUM($BA36:BB36))))</f>
        <v>0</v>
      </c>
      <c r="BD36" s="22">
        <f>IF(U35&lt;=0,0,IF($C36&lt;=SUM($BA36:BC36),0,IF(AR36+$C36-SUM($BA36:BC36)&gt;U35+AF36,U35+AF36-AR36,$C36-SUM($BA36:BC36))))</f>
        <v>0</v>
      </c>
      <c r="BE36" s="22">
        <f>IF(V35&lt;=0,0,IF($C36&lt;=SUM($BA36:BD36),0,IF(AS36+$C36-SUM($BA36:BD36)&gt;V35+AG36,V35+AG36-AS36,$C36-SUM($BA36:BD36))))</f>
        <v>0</v>
      </c>
      <c r="BF36" s="22">
        <f>IF(W35&lt;=0,0,IF($C36&lt;=SUM($BA36:BE36),0,IF(AT36+$C36-SUM($BA36:BE36)&gt;W35+AH36,W35+AH36-AT36,$C36-SUM($BA36:BE36))))</f>
        <v>0</v>
      </c>
      <c r="BG36" s="22">
        <f>IF(X35&lt;=0,0,IF($C36&lt;=SUM($BA36:BF36),0,IF(AU36+$C36-SUM($BA36:BF36)&gt;X35+AI36,X35+AI36-AU36,$C36-SUM($BA36:BF36))))</f>
        <v>0</v>
      </c>
      <c r="BH36" s="22">
        <f>IF(Y35&lt;=0,0,IF($C36&lt;=SUM($BA36:BG36),0,IF(AV36+$C36-SUM($BA36:BG36)&gt;Y35+AJ36,Y35+AJ36-AV36,$C36-SUM($BA36:BG36))))</f>
        <v>0</v>
      </c>
      <c r="BI36" s="22">
        <f>IF(Z35&lt;=0,0,IF($C36&lt;=SUM($BA36:BH36),0,IF(AW36+$C36-SUM($BA36:BH36)&gt;Z35+AK36,Z35+AK36-AW36,$C36-SUM($BA36:BH36))))</f>
        <v>0</v>
      </c>
      <c r="BJ36" s="22">
        <f>IF(AA35&lt;=0,0,IF($C36&lt;=SUM($BA36:BI36),0,IF(AX36+$C36-SUM($BA36:BI36)&gt;AA35+AL36,AA35+AL36-AX36,$C36-SUM($BA36:BI36))))</f>
        <v>0</v>
      </c>
    </row>
    <row r="37" spans="1:62" x14ac:dyDescent="0.3">
      <c r="A37" s="11" t="str">
        <f t="shared" si="4"/>
        <v/>
      </c>
      <c r="B37" s="19"/>
      <c r="C37" s="29"/>
      <c r="D37" s="34"/>
      <c r="E37" s="29">
        <f t="shared" si="39"/>
        <v>0</v>
      </c>
      <c r="F37" s="29">
        <f t="shared" si="40"/>
        <v>0</v>
      </c>
      <c r="G37" s="29">
        <f t="shared" si="41"/>
        <v>0</v>
      </c>
      <c r="H37" s="29">
        <f t="shared" si="42"/>
        <v>0</v>
      </c>
      <c r="I37" s="29">
        <f t="shared" si="43"/>
        <v>0</v>
      </c>
      <c r="J37" s="29">
        <f t="shared" si="44"/>
        <v>0</v>
      </c>
      <c r="K37" s="29">
        <f t="shared" si="45"/>
        <v>0</v>
      </c>
      <c r="L37" s="29">
        <f t="shared" si="46"/>
        <v>0</v>
      </c>
      <c r="M37" s="29">
        <f t="shared" si="47"/>
        <v>0</v>
      </c>
      <c r="N37" s="29">
        <f t="shared" si="48"/>
        <v>0</v>
      </c>
      <c r="O37" s="29">
        <f t="shared" si="7"/>
        <v>0</v>
      </c>
      <c r="P37" s="29">
        <f t="shared" si="8"/>
        <v>0</v>
      </c>
      <c r="R37" s="22">
        <f t="shared" si="9"/>
        <v>0</v>
      </c>
      <c r="S37" s="22">
        <f t="shared" si="10"/>
        <v>0</v>
      </c>
      <c r="T37" s="22">
        <f t="shared" si="11"/>
        <v>0</v>
      </c>
      <c r="U37" s="22">
        <f t="shared" si="12"/>
        <v>0</v>
      </c>
      <c r="V37" s="22">
        <f t="shared" si="13"/>
        <v>0</v>
      </c>
      <c r="W37" s="22">
        <f t="shared" si="14"/>
        <v>0</v>
      </c>
      <c r="X37" s="22">
        <f t="shared" si="15"/>
        <v>0</v>
      </c>
      <c r="Y37" s="22">
        <f t="shared" si="16"/>
        <v>0</v>
      </c>
      <c r="Z37" s="22">
        <f t="shared" si="17"/>
        <v>0</v>
      </c>
      <c r="AA37" s="22">
        <f t="shared" si="18"/>
        <v>0</v>
      </c>
      <c r="AB37" s="26"/>
      <c r="AC37" s="22">
        <f t="shared" si="19"/>
        <v>0</v>
      </c>
      <c r="AD37" s="22">
        <f t="shared" si="20"/>
        <v>0</v>
      </c>
      <c r="AE37" s="22">
        <f t="shared" si="21"/>
        <v>0</v>
      </c>
      <c r="AF37" s="22">
        <f t="shared" si="22"/>
        <v>0</v>
      </c>
      <c r="AG37" s="22">
        <f t="shared" si="23"/>
        <v>0</v>
      </c>
      <c r="AH37" s="22">
        <f t="shared" si="24"/>
        <v>0</v>
      </c>
      <c r="AI37" s="22">
        <f t="shared" si="25"/>
        <v>0</v>
      </c>
      <c r="AJ37" s="22">
        <f t="shared" si="26"/>
        <v>0</v>
      </c>
      <c r="AK37" s="22">
        <f t="shared" si="27"/>
        <v>0</v>
      </c>
      <c r="AL37" s="22">
        <f t="shared" si="28"/>
        <v>0</v>
      </c>
      <c r="AM37" s="22">
        <f t="shared" si="49"/>
        <v>0</v>
      </c>
      <c r="AN37" s="26"/>
      <c r="AO37" s="22">
        <f t="shared" si="29"/>
        <v>0</v>
      </c>
      <c r="AP37" s="22">
        <f t="shared" si="30"/>
        <v>0</v>
      </c>
      <c r="AQ37" s="22">
        <f t="shared" si="31"/>
        <v>0</v>
      </c>
      <c r="AR37" s="22">
        <f t="shared" si="32"/>
        <v>0</v>
      </c>
      <c r="AS37" s="22">
        <f t="shared" si="33"/>
        <v>0</v>
      </c>
      <c r="AT37" s="22">
        <f t="shared" si="34"/>
        <v>0</v>
      </c>
      <c r="AU37" s="22">
        <f t="shared" si="35"/>
        <v>0</v>
      </c>
      <c r="AV37" s="22">
        <f t="shared" si="36"/>
        <v>0</v>
      </c>
      <c r="AW37" s="22">
        <f t="shared" si="37"/>
        <v>0</v>
      </c>
      <c r="AX37" s="22">
        <f t="shared" si="38"/>
        <v>0</v>
      </c>
      <c r="AY37" s="22">
        <f t="shared" si="50"/>
        <v>0</v>
      </c>
      <c r="AZ37" s="26"/>
      <c r="BA37" s="22">
        <f t="shared" si="51"/>
        <v>0</v>
      </c>
      <c r="BB37" s="22">
        <f>IF(S36&lt;=0,0,IF($C37&lt;=SUM($BA37:BA37),0,IF(AP37+$C37-SUM($BA37:BA37)&gt;S36+AD37,S36+AD37-AP37,$C37-SUM($BA37:BA37))))</f>
        <v>0</v>
      </c>
      <c r="BC37" s="22">
        <f>IF(T36&lt;=0,0,IF($C37&lt;=SUM($BA37:BB37),0,IF(AQ37+$C37-SUM($BA37:BB37)&gt;T36+AE37,T36+AE37-AQ37,$C37-SUM($BA37:BB37))))</f>
        <v>0</v>
      </c>
      <c r="BD37" s="22">
        <f>IF(U36&lt;=0,0,IF($C37&lt;=SUM($BA37:BC37),0,IF(AR37+$C37-SUM($BA37:BC37)&gt;U36+AF37,U36+AF37-AR37,$C37-SUM($BA37:BC37))))</f>
        <v>0</v>
      </c>
      <c r="BE37" s="22">
        <f>IF(V36&lt;=0,0,IF($C37&lt;=SUM($BA37:BD37),0,IF(AS37+$C37-SUM($BA37:BD37)&gt;V36+AG37,V36+AG37-AS37,$C37-SUM($BA37:BD37))))</f>
        <v>0</v>
      </c>
      <c r="BF37" s="22">
        <f>IF(W36&lt;=0,0,IF($C37&lt;=SUM($BA37:BE37),0,IF(AT37+$C37-SUM($BA37:BE37)&gt;W36+AH37,W36+AH37-AT37,$C37-SUM($BA37:BE37))))</f>
        <v>0</v>
      </c>
      <c r="BG37" s="22">
        <f>IF(X36&lt;=0,0,IF($C37&lt;=SUM($BA37:BF37),0,IF(AU37+$C37-SUM($BA37:BF37)&gt;X36+AI37,X36+AI37-AU37,$C37-SUM($BA37:BF37))))</f>
        <v>0</v>
      </c>
      <c r="BH37" s="22">
        <f>IF(Y36&lt;=0,0,IF($C37&lt;=SUM($BA37:BG37),0,IF(AV37+$C37-SUM($BA37:BG37)&gt;Y36+AJ37,Y36+AJ37-AV37,$C37-SUM($BA37:BG37))))</f>
        <v>0</v>
      </c>
      <c r="BI37" s="22">
        <f>IF(Z36&lt;=0,0,IF($C37&lt;=SUM($BA37:BH37),0,IF(AW37+$C37-SUM($BA37:BH37)&gt;Z36+AK37,Z36+AK37-AW37,$C37-SUM($BA37:BH37))))</f>
        <v>0</v>
      </c>
      <c r="BJ37" s="22">
        <f>IF(AA36&lt;=0,0,IF($C37&lt;=SUM($BA37:BI37),0,IF(AX37+$C37-SUM($BA37:BI37)&gt;AA36+AL37,AA36+AL37-AX37,$C37-SUM($BA37:BI37))))</f>
        <v>0</v>
      </c>
    </row>
    <row r="38" spans="1:62" x14ac:dyDescent="0.3">
      <c r="A38" s="11" t="str">
        <f t="shared" si="4"/>
        <v/>
      </c>
      <c r="B38" s="19" t="e">
        <f t="shared" ref="B38:B85" si="52">IF(A38="",NA(),DATE(YEAR(B37),MONTH(B37)+1,1))</f>
        <v>#N/A</v>
      </c>
      <c r="C38" s="29" t="str">
        <f t="shared" si="5"/>
        <v/>
      </c>
      <c r="D38" s="34"/>
      <c r="E38" s="29">
        <f t="shared" si="39"/>
        <v>0</v>
      </c>
      <c r="F38" s="29">
        <f t="shared" si="40"/>
        <v>0</v>
      </c>
      <c r="G38" s="29">
        <f t="shared" si="41"/>
        <v>0</v>
      </c>
      <c r="H38" s="29">
        <f t="shared" si="42"/>
        <v>0</v>
      </c>
      <c r="I38" s="29">
        <f t="shared" si="43"/>
        <v>0</v>
      </c>
      <c r="J38" s="29">
        <f t="shared" si="44"/>
        <v>0</v>
      </c>
      <c r="K38" s="29">
        <f t="shared" si="45"/>
        <v>0</v>
      </c>
      <c r="L38" s="29">
        <f t="shared" si="46"/>
        <v>0</v>
      </c>
      <c r="M38" s="29">
        <f t="shared" si="47"/>
        <v>0</v>
      </c>
      <c r="N38" s="29">
        <f t="shared" si="48"/>
        <v>0</v>
      </c>
      <c r="O38" s="29">
        <f>IF(P38&lt;=0,O37+($E$6-SUM(E38:N38)),0)</f>
        <v>0</v>
      </c>
      <c r="P38" s="29">
        <f t="shared" si="8"/>
        <v>0</v>
      </c>
      <c r="R38" s="22">
        <f t="shared" si="9"/>
        <v>0</v>
      </c>
      <c r="S38" s="22">
        <f t="shared" si="10"/>
        <v>0</v>
      </c>
      <c r="T38" s="22">
        <f t="shared" si="11"/>
        <v>0</v>
      </c>
      <c r="U38" s="22">
        <f t="shared" si="12"/>
        <v>0</v>
      </c>
      <c r="V38" s="22">
        <f t="shared" si="13"/>
        <v>0</v>
      </c>
      <c r="W38" s="22">
        <f t="shared" si="14"/>
        <v>0</v>
      </c>
      <c r="X38" s="22">
        <f t="shared" si="15"/>
        <v>0</v>
      </c>
      <c r="Y38" s="22">
        <f t="shared" si="16"/>
        <v>0</v>
      </c>
      <c r="Z38" s="22">
        <f t="shared" si="17"/>
        <v>0</v>
      </c>
      <c r="AA38" s="22">
        <f t="shared" si="18"/>
        <v>0</v>
      </c>
      <c r="AB38" s="26"/>
      <c r="AC38" s="22">
        <f t="shared" si="19"/>
        <v>0</v>
      </c>
      <c r="AD38" s="22">
        <f t="shared" si="20"/>
        <v>0</v>
      </c>
      <c r="AE38" s="22">
        <f t="shared" si="21"/>
        <v>0</v>
      </c>
      <c r="AF38" s="22">
        <f t="shared" si="22"/>
        <v>0</v>
      </c>
      <c r="AG38" s="22">
        <f t="shared" si="23"/>
        <v>0</v>
      </c>
      <c r="AH38" s="22">
        <f t="shared" si="24"/>
        <v>0</v>
      </c>
      <c r="AI38" s="22">
        <f t="shared" si="25"/>
        <v>0</v>
      </c>
      <c r="AJ38" s="22">
        <f t="shared" si="26"/>
        <v>0</v>
      </c>
      <c r="AK38" s="22">
        <f t="shared" si="27"/>
        <v>0</v>
      </c>
      <c r="AL38" s="22">
        <f t="shared" si="28"/>
        <v>0</v>
      </c>
      <c r="AM38" s="22">
        <f t="shared" si="49"/>
        <v>0</v>
      </c>
      <c r="AN38" s="26"/>
      <c r="AO38" s="22">
        <f t="shared" si="29"/>
        <v>0</v>
      </c>
      <c r="AP38" s="22">
        <f t="shared" si="30"/>
        <v>0</v>
      </c>
      <c r="AQ38" s="22">
        <f t="shared" si="31"/>
        <v>0</v>
      </c>
      <c r="AR38" s="22">
        <f t="shared" si="32"/>
        <v>0</v>
      </c>
      <c r="AS38" s="22">
        <f t="shared" si="33"/>
        <v>0</v>
      </c>
      <c r="AT38" s="22">
        <f t="shared" si="34"/>
        <v>0</v>
      </c>
      <c r="AU38" s="22">
        <f t="shared" si="35"/>
        <v>0</v>
      </c>
      <c r="AV38" s="22">
        <f t="shared" si="36"/>
        <v>0</v>
      </c>
      <c r="AW38" s="22">
        <f t="shared" si="37"/>
        <v>0</v>
      </c>
      <c r="AX38" s="22">
        <f t="shared" si="38"/>
        <v>0</v>
      </c>
      <c r="AY38" s="22">
        <f t="shared" si="50"/>
        <v>0</v>
      </c>
      <c r="AZ38" s="26"/>
      <c r="BA38" s="22">
        <f t="shared" si="51"/>
        <v>0</v>
      </c>
      <c r="BB38" s="22">
        <f>IF(S37&lt;=0,0,IF($C38&lt;=SUM($BA38:BA38),0,IF(AP38+$C38-SUM($BA38:BA38)&gt;S37+AD38,S37+AD38-AP38,$C38-SUM($BA38:BA38))))</f>
        <v>0</v>
      </c>
      <c r="BC38" s="22">
        <f>IF(T37&lt;=0,0,IF($C38&lt;=SUM($BA38:BB38),0,IF(AQ38+$C38-SUM($BA38:BB38)&gt;T37+AE38,T37+AE38-AQ38,$C38-SUM($BA38:BB38))))</f>
        <v>0</v>
      </c>
      <c r="BD38" s="22">
        <f>IF(U37&lt;=0,0,IF($C38&lt;=SUM($BA38:BC38),0,IF(AR38+$C38-SUM($BA38:BC38)&gt;U37+AF38,U37+AF38-AR38,$C38-SUM($BA38:BC38))))</f>
        <v>0</v>
      </c>
      <c r="BE38" s="22">
        <f>IF(V37&lt;=0,0,IF($C38&lt;=SUM($BA38:BD38),0,IF(AS38+$C38-SUM($BA38:BD38)&gt;V37+AG38,V37+AG38-AS38,$C38-SUM($BA38:BD38))))</f>
        <v>0</v>
      </c>
      <c r="BF38" s="22">
        <f>IF(W37&lt;=0,0,IF($C38&lt;=SUM($BA38:BE38),0,IF(AT38+$C38-SUM($BA38:BE38)&gt;W37+AH38,W37+AH38-AT38,$C38-SUM($BA38:BE38))))</f>
        <v>0</v>
      </c>
      <c r="BG38" s="22">
        <f>IF(X37&lt;=0,0,IF($C38&lt;=SUM($BA38:BF38),0,IF(AU38+$C38-SUM($BA38:BF38)&gt;X37+AI38,X37+AI38-AU38,$C38-SUM($BA38:BF38))))</f>
        <v>0</v>
      </c>
      <c r="BH38" s="22">
        <f>IF(Y37&lt;=0,0,IF($C38&lt;=SUM($BA38:BG38),0,IF(AV38+$C38-SUM($BA38:BG38)&gt;Y37+AJ38,Y37+AJ38-AV38,$C38-SUM($BA38:BG38))))</f>
        <v>0</v>
      </c>
      <c r="BI38" s="22">
        <f>IF(Z37&lt;=0,0,IF($C38&lt;=SUM($BA38:BH38),0,IF(AW38+$C38-SUM($BA38:BH38)&gt;Z37+AK38,Z37+AK38-AW38,$C38-SUM($BA38:BH38))))</f>
        <v>0</v>
      </c>
      <c r="BJ38" s="22">
        <f>IF(AA37&lt;=0,0,IF($C38&lt;=SUM($BA38:BI38),0,IF(AX38+$C38-SUM($BA38:BI38)&gt;AA37+AL38,AA37+AL38-AX38,$C38-SUM($BA38:BI38))))</f>
        <v>0</v>
      </c>
    </row>
    <row r="39" spans="1:62" x14ac:dyDescent="0.3">
      <c r="A39" s="11" t="str">
        <f t="shared" si="4"/>
        <v/>
      </c>
      <c r="B39" s="19" t="e">
        <f t="shared" si="52"/>
        <v>#N/A</v>
      </c>
      <c r="C39" s="29" t="str">
        <f t="shared" si="5"/>
        <v/>
      </c>
      <c r="D39" s="34"/>
      <c r="E39" s="29">
        <f t="shared" si="39"/>
        <v>0</v>
      </c>
      <c r="F39" s="29">
        <f t="shared" si="40"/>
        <v>0</v>
      </c>
      <c r="G39" s="29">
        <f t="shared" si="41"/>
        <v>0</v>
      </c>
      <c r="H39" s="29">
        <f t="shared" si="42"/>
        <v>0</v>
      </c>
      <c r="I39" s="29">
        <f t="shared" si="43"/>
        <v>0</v>
      </c>
      <c r="J39" s="29">
        <f t="shared" si="44"/>
        <v>0</v>
      </c>
      <c r="K39" s="29">
        <f t="shared" si="45"/>
        <v>0</v>
      </c>
      <c r="L39" s="29">
        <f t="shared" si="46"/>
        <v>0</v>
      </c>
      <c r="M39" s="29">
        <f t="shared" si="47"/>
        <v>0</v>
      </c>
      <c r="N39" s="29">
        <f t="shared" si="48"/>
        <v>0</v>
      </c>
      <c r="O39" s="29">
        <f t="shared" si="7"/>
        <v>0</v>
      </c>
      <c r="P39" s="29">
        <f t="shared" si="8"/>
        <v>0</v>
      </c>
      <c r="R39" s="22">
        <f t="shared" si="9"/>
        <v>0</v>
      </c>
      <c r="S39" s="22">
        <f t="shared" si="10"/>
        <v>0</v>
      </c>
      <c r="T39" s="22">
        <f t="shared" si="11"/>
        <v>0</v>
      </c>
      <c r="U39" s="22">
        <f t="shared" si="12"/>
        <v>0</v>
      </c>
      <c r="V39" s="22">
        <f t="shared" si="13"/>
        <v>0</v>
      </c>
      <c r="W39" s="22">
        <f t="shared" si="14"/>
        <v>0</v>
      </c>
      <c r="X39" s="22">
        <f t="shared" si="15"/>
        <v>0</v>
      </c>
      <c r="Y39" s="22">
        <f t="shared" si="16"/>
        <v>0</v>
      </c>
      <c r="Z39" s="22">
        <f t="shared" si="17"/>
        <v>0</v>
      </c>
      <c r="AA39" s="22">
        <f t="shared" si="18"/>
        <v>0</v>
      </c>
      <c r="AB39" s="26"/>
      <c r="AC39" s="22">
        <f t="shared" si="19"/>
        <v>0</v>
      </c>
      <c r="AD39" s="22">
        <f t="shared" si="20"/>
        <v>0</v>
      </c>
      <c r="AE39" s="22">
        <f t="shared" si="21"/>
        <v>0</v>
      </c>
      <c r="AF39" s="22">
        <f t="shared" si="22"/>
        <v>0</v>
      </c>
      <c r="AG39" s="22">
        <f t="shared" si="23"/>
        <v>0</v>
      </c>
      <c r="AH39" s="22">
        <f t="shared" si="24"/>
        <v>0</v>
      </c>
      <c r="AI39" s="22">
        <f t="shared" si="25"/>
        <v>0</v>
      </c>
      <c r="AJ39" s="22">
        <f t="shared" si="26"/>
        <v>0</v>
      </c>
      <c r="AK39" s="22">
        <f t="shared" si="27"/>
        <v>0</v>
      </c>
      <c r="AL39" s="22">
        <f t="shared" si="28"/>
        <v>0</v>
      </c>
      <c r="AM39" s="22">
        <f t="shared" si="49"/>
        <v>0</v>
      </c>
      <c r="AN39" s="26"/>
      <c r="AO39" s="22">
        <f t="shared" si="29"/>
        <v>0</v>
      </c>
      <c r="AP39" s="22">
        <f t="shared" si="30"/>
        <v>0</v>
      </c>
      <c r="AQ39" s="22">
        <f t="shared" si="31"/>
        <v>0</v>
      </c>
      <c r="AR39" s="22">
        <f t="shared" si="32"/>
        <v>0</v>
      </c>
      <c r="AS39" s="22">
        <f t="shared" si="33"/>
        <v>0</v>
      </c>
      <c r="AT39" s="22">
        <f t="shared" si="34"/>
        <v>0</v>
      </c>
      <c r="AU39" s="22">
        <f t="shared" si="35"/>
        <v>0</v>
      </c>
      <c r="AV39" s="22">
        <f t="shared" si="36"/>
        <v>0</v>
      </c>
      <c r="AW39" s="22">
        <f t="shared" si="37"/>
        <v>0</v>
      </c>
      <c r="AX39" s="22">
        <f t="shared" si="38"/>
        <v>0</v>
      </c>
      <c r="AY39" s="22">
        <f t="shared" si="50"/>
        <v>0</v>
      </c>
      <c r="AZ39" s="26"/>
      <c r="BA39" s="22">
        <f t="shared" si="51"/>
        <v>0</v>
      </c>
      <c r="BB39" s="22">
        <f>IF(S38&lt;=0,0,IF($C39&lt;=SUM($BA39:BA39),0,IF(AP39+$C39-SUM($BA39:BA39)&gt;S38+AD39,S38+AD39-AP39,$C39-SUM($BA39:BA39))))</f>
        <v>0</v>
      </c>
      <c r="BC39" s="22">
        <f>IF(T38&lt;=0,0,IF($C39&lt;=SUM($BA39:BB39),0,IF(AQ39+$C39-SUM($BA39:BB39)&gt;T38+AE39,T38+AE39-AQ39,$C39-SUM($BA39:BB39))))</f>
        <v>0</v>
      </c>
      <c r="BD39" s="22">
        <f>IF(U38&lt;=0,0,IF($C39&lt;=SUM($BA39:BC39),0,IF(AR39+$C39-SUM($BA39:BC39)&gt;U38+AF39,U38+AF39-AR39,$C39-SUM($BA39:BC39))))</f>
        <v>0</v>
      </c>
      <c r="BE39" s="22">
        <f>IF(V38&lt;=0,0,IF($C39&lt;=SUM($BA39:BD39),0,IF(AS39+$C39-SUM($BA39:BD39)&gt;V38+AG39,V38+AG39-AS39,$C39-SUM($BA39:BD39))))</f>
        <v>0</v>
      </c>
      <c r="BF39" s="22">
        <f>IF(W38&lt;=0,0,IF($C39&lt;=SUM($BA39:BE39),0,IF(AT39+$C39-SUM($BA39:BE39)&gt;W38+AH39,W38+AH39-AT39,$C39-SUM($BA39:BE39))))</f>
        <v>0</v>
      </c>
      <c r="BG39" s="22">
        <f>IF(X38&lt;=0,0,IF($C39&lt;=SUM($BA39:BF39),0,IF(AU39+$C39-SUM($BA39:BF39)&gt;X38+AI39,X38+AI39-AU39,$C39-SUM($BA39:BF39))))</f>
        <v>0</v>
      </c>
      <c r="BH39" s="22">
        <f>IF(Y38&lt;=0,0,IF($C39&lt;=SUM($BA39:BG39),0,IF(AV39+$C39-SUM($BA39:BG39)&gt;Y38+AJ39,Y38+AJ39-AV39,$C39-SUM($BA39:BG39))))</f>
        <v>0</v>
      </c>
      <c r="BI39" s="22">
        <f>IF(Z38&lt;=0,0,IF($C39&lt;=SUM($BA39:BH39),0,IF(AW39+$C39-SUM($BA39:BH39)&gt;Z38+AK39,Z38+AK39-AW39,$C39-SUM($BA39:BH39))))</f>
        <v>0</v>
      </c>
      <c r="BJ39" s="22">
        <f>IF(AA38&lt;=0,0,IF($C39&lt;=SUM($BA39:BI39),0,IF(AX39+$C39-SUM($BA39:BI39)&gt;AA38+AL39,AA38+AL39-AX39,$C39-SUM($BA39:BI39))))</f>
        <v>0</v>
      </c>
    </row>
    <row r="40" spans="1:62" x14ac:dyDescent="0.3">
      <c r="A40" s="11" t="str">
        <f t="shared" si="4"/>
        <v/>
      </c>
      <c r="B40" s="19" t="e">
        <f t="shared" si="52"/>
        <v>#N/A</v>
      </c>
      <c r="C40" s="29" t="str">
        <f t="shared" si="5"/>
        <v/>
      </c>
      <c r="D40" s="34"/>
      <c r="E40" s="29">
        <f t="shared" si="39"/>
        <v>0</v>
      </c>
      <c r="F40" s="29">
        <f t="shared" si="40"/>
        <v>0</v>
      </c>
      <c r="G40" s="29">
        <f t="shared" si="41"/>
        <v>0</v>
      </c>
      <c r="H40" s="29">
        <f t="shared" si="42"/>
        <v>0</v>
      </c>
      <c r="I40" s="29">
        <f t="shared" si="43"/>
        <v>0</v>
      </c>
      <c r="J40" s="29">
        <f t="shared" si="44"/>
        <v>0</v>
      </c>
      <c r="K40" s="29">
        <f t="shared" si="45"/>
        <v>0</v>
      </c>
      <c r="L40" s="29">
        <f t="shared" si="46"/>
        <v>0</v>
      </c>
      <c r="M40" s="29">
        <f t="shared" si="47"/>
        <v>0</v>
      </c>
      <c r="N40" s="29">
        <f t="shared" si="48"/>
        <v>0</v>
      </c>
      <c r="O40" s="29">
        <f t="shared" si="7"/>
        <v>0</v>
      </c>
      <c r="P40" s="29">
        <f t="shared" si="8"/>
        <v>0</v>
      </c>
      <c r="R40" s="22">
        <f t="shared" si="9"/>
        <v>0</v>
      </c>
      <c r="S40" s="22">
        <f t="shared" si="10"/>
        <v>0</v>
      </c>
      <c r="T40" s="22">
        <f t="shared" si="11"/>
        <v>0</v>
      </c>
      <c r="U40" s="22">
        <f t="shared" si="12"/>
        <v>0</v>
      </c>
      <c r="V40" s="22">
        <f t="shared" si="13"/>
        <v>0</v>
      </c>
      <c r="W40" s="22">
        <f t="shared" si="14"/>
        <v>0</v>
      </c>
      <c r="X40" s="22">
        <f t="shared" si="15"/>
        <v>0</v>
      </c>
      <c r="Y40" s="22">
        <f t="shared" si="16"/>
        <v>0</v>
      </c>
      <c r="Z40" s="22">
        <f t="shared" si="17"/>
        <v>0</v>
      </c>
      <c r="AA40" s="22">
        <f t="shared" si="18"/>
        <v>0</v>
      </c>
      <c r="AB40" s="26"/>
      <c r="AC40" s="22">
        <f t="shared" si="19"/>
        <v>0</v>
      </c>
      <c r="AD40" s="22">
        <f t="shared" si="20"/>
        <v>0</v>
      </c>
      <c r="AE40" s="22">
        <f t="shared" si="21"/>
        <v>0</v>
      </c>
      <c r="AF40" s="22">
        <f t="shared" si="22"/>
        <v>0</v>
      </c>
      <c r="AG40" s="22">
        <f t="shared" si="23"/>
        <v>0</v>
      </c>
      <c r="AH40" s="22">
        <f t="shared" si="24"/>
        <v>0</v>
      </c>
      <c r="AI40" s="22">
        <f t="shared" si="25"/>
        <v>0</v>
      </c>
      <c r="AJ40" s="22">
        <f t="shared" si="26"/>
        <v>0</v>
      </c>
      <c r="AK40" s="22">
        <f t="shared" si="27"/>
        <v>0</v>
      </c>
      <c r="AL40" s="22">
        <f t="shared" si="28"/>
        <v>0</v>
      </c>
      <c r="AM40" s="22">
        <f t="shared" si="49"/>
        <v>0</v>
      </c>
      <c r="AN40" s="26"/>
      <c r="AO40" s="22">
        <f t="shared" si="29"/>
        <v>0</v>
      </c>
      <c r="AP40" s="22">
        <f t="shared" si="30"/>
        <v>0</v>
      </c>
      <c r="AQ40" s="22">
        <f t="shared" si="31"/>
        <v>0</v>
      </c>
      <c r="AR40" s="22">
        <f t="shared" si="32"/>
        <v>0</v>
      </c>
      <c r="AS40" s="22">
        <f t="shared" si="33"/>
        <v>0</v>
      </c>
      <c r="AT40" s="22">
        <f t="shared" si="34"/>
        <v>0</v>
      </c>
      <c r="AU40" s="22">
        <f t="shared" si="35"/>
        <v>0</v>
      </c>
      <c r="AV40" s="22">
        <f t="shared" si="36"/>
        <v>0</v>
      </c>
      <c r="AW40" s="22">
        <f t="shared" si="37"/>
        <v>0</v>
      </c>
      <c r="AX40" s="22">
        <f t="shared" si="38"/>
        <v>0</v>
      </c>
      <c r="AY40" s="22">
        <f t="shared" si="50"/>
        <v>0</v>
      </c>
      <c r="AZ40" s="26"/>
      <c r="BA40" s="22">
        <f t="shared" si="51"/>
        <v>0</v>
      </c>
      <c r="BB40" s="22">
        <f>IF(S39&lt;=0,0,IF($C40&lt;=SUM($BA40:BA40),0,IF(AP40+$C40-SUM($BA40:BA40)&gt;S39+AD40,S39+AD40-AP40,$C40-SUM($BA40:BA40))))</f>
        <v>0</v>
      </c>
      <c r="BC40" s="22">
        <f>IF(T39&lt;=0,0,IF($C40&lt;=SUM($BA40:BB40),0,IF(AQ40+$C40-SUM($BA40:BB40)&gt;T39+AE40,T39+AE40-AQ40,$C40-SUM($BA40:BB40))))</f>
        <v>0</v>
      </c>
      <c r="BD40" s="22">
        <f>IF(U39&lt;=0,0,IF($C40&lt;=SUM($BA40:BC40),0,IF(AR40+$C40-SUM($BA40:BC40)&gt;U39+AF40,U39+AF40-AR40,$C40-SUM($BA40:BC40))))</f>
        <v>0</v>
      </c>
      <c r="BE40" s="22">
        <f>IF(V39&lt;=0,0,IF($C40&lt;=SUM($BA40:BD40),0,IF(AS40+$C40-SUM($BA40:BD40)&gt;V39+AG40,V39+AG40-AS40,$C40-SUM($BA40:BD40))))</f>
        <v>0</v>
      </c>
      <c r="BF40" s="22">
        <f>IF(W39&lt;=0,0,IF($C40&lt;=SUM($BA40:BE40),0,IF(AT40+$C40-SUM($BA40:BE40)&gt;W39+AH40,W39+AH40-AT40,$C40-SUM($BA40:BE40))))</f>
        <v>0</v>
      </c>
      <c r="BG40" s="22">
        <f>IF(X39&lt;=0,0,IF($C40&lt;=SUM($BA40:BF40),0,IF(AU40+$C40-SUM($BA40:BF40)&gt;X39+AI40,X39+AI40-AU40,$C40-SUM($BA40:BF40))))</f>
        <v>0</v>
      </c>
      <c r="BH40" s="22">
        <f>IF(Y39&lt;=0,0,IF($C40&lt;=SUM($BA40:BG40),0,IF(AV40+$C40-SUM($BA40:BG40)&gt;Y39+AJ40,Y39+AJ40-AV40,$C40-SUM($BA40:BG40))))</f>
        <v>0</v>
      </c>
      <c r="BI40" s="22">
        <f>IF(Z39&lt;=0,0,IF($C40&lt;=SUM($BA40:BH40),0,IF(AW40+$C40-SUM($BA40:BH40)&gt;Z39+AK40,Z39+AK40-AW40,$C40-SUM($BA40:BH40))))</f>
        <v>0</v>
      </c>
      <c r="BJ40" s="22">
        <f>IF(AA39&lt;=0,0,IF($C40&lt;=SUM($BA40:BI40),0,IF(AX40+$C40-SUM($BA40:BI40)&gt;AA39+AL40,AA39+AL40-AX40,$C40-SUM($BA40:BI40))))</f>
        <v>0</v>
      </c>
    </row>
    <row r="41" spans="1:62" x14ac:dyDescent="0.3">
      <c r="A41" s="11" t="str">
        <f t="shared" si="4"/>
        <v/>
      </c>
      <c r="B41" s="19" t="e">
        <f t="shared" si="52"/>
        <v>#N/A</v>
      </c>
      <c r="C41" s="29" t="str">
        <f t="shared" si="5"/>
        <v/>
      </c>
      <c r="D41" s="34"/>
      <c r="E41" s="29">
        <f t="shared" si="39"/>
        <v>0</v>
      </c>
      <c r="F41" s="29">
        <f t="shared" si="40"/>
        <v>0</v>
      </c>
      <c r="G41" s="29">
        <f t="shared" si="41"/>
        <v>0</v>
      </c>
      <c r="H41" s="29">
        <f t="shared" si="42"/>
        <v>0</v>
      </c>
      <c r="I41" s="29">
        <f t="shared" si="43"/>
        <v>0</v>
      </c>
      <c r="J41" s="29">
        <f t="shared" si="44"/>
        <v>0</v>
      </c>
      <c r="K41" s="29">
        <f t="shared" si="45"/>
        <v>0</v>
      </c>
      <c r="L41" s="29">
        <f t="shared" si="46"/>
        <v>0</v>
      </c>
      <c r="M41" s="29">
        <f t="shared" si="47"/>
        <v>0</v>
      </c>
      <c r="N41" s="29">
        <f t="shared" si="48"/>
        <v>0</v>
      </c>
      <c r="O41" s="29">
        <f t="shared" si="7"/>
        <v>0</v>
      </c>
      <c r="P41" s="29">
        <f t="shared" si="8"/>
        <v>0</v>
      </c>
      <c r="R41" s="22">
        <f t="shared" si="9"/>
        <v>0</v>
      </c>
      <c r="S41" s="22">
        <f t="shared" si="10"/>
        <v>0</v>
      </c>
      <c r="T41" s="22">
        <f t="shared" si="11"/>
        <v>0</v>
      </c>
      <c r="U41" s="22">
        <f t="shared" si="12"/>
        <v>0</v>
      </c>
      <c r="V41" s="22">
        <f t="shared" si="13"/>
        <v>0</v>
      </c>
      <c r="W41" s="22">
        <f t="shared" si="14"/>
        <v>0</v>
      </c>
      <c r="X41" s="22">
        <f t="shared" si="15"/>
        <v>0</v>
      </c>
      <c r="Y41" s="22">
        <f t="shared" si="16"/>
        <v>0</v>
      </c>
      <c r="Z41" s="22">
        <f t="shared" si="17"/>
        <v>0</v>
      </c>
      <c r="AA41" s="22">
        <f t="shared" si="18"/>
        <v>0</v>
      </c>
      <c r="AB41" s="26"/>
      <c r="AC41" s="22">
        <f t="shared" si="19"/>
        <v>0</v>
      </c>
      <c r="AD41" s="22">
        <f t="shared" si="20"/>
        <v>0</v>
      </c>
      <c r="AE41" s="22">
        <f t="shared" si="21"/>
        <v>0</v>
      </c>
      <c r="AF41" s="22">
        <f t="shared" si="22"/>
        <v>0</v>
      </c>
      <c r="AG41" s="22">
        <f t="shared" si="23"/>
        <v>0</v>
      </c>
      <c r="AH41" s="22">
        <f t="shared" si="24"/>
        <v>0</v>
      </c>
      <c r="AI41" s="22">
        <f t="shared" si="25"/>
        <v>0</v>
      </c>
      <c r="AJ41" s="22">
        <f t="shared" si="26"/>
        <v>0</v>
      </c>
      <c r="AK41" s="22">
        <f t="shared" si="27"/>
        <v>0</v>
      </c>
      <c r="AL41" s="22">
        <f t="shared" si="28"/>
        <v>0</v>
      </c>
      <c r="AM41" s="22">
        <f t="shared" si="49"/>
        <v>0</v>
      </c>
      <c r="AN41" s="26"/>
      <c r="AO41" s="22">
        <f t="shared" si="29"/>
        <v>0</v>
      </c>
      <c r="AP41" s="22">
        <f t="shared" si="30"/>
        <v>0</v>
      </c>
      <c r="AQ41" s="22">
        <f t="shared" si="31"/>
        <v>0</v>
      </c>
      <c r="AR41" s="22">
        <f t="shared" si="32"/>
        <v>0</v>
      </c>
      <c r="AS41" s="22">
        <f t="shared" si="33"/>
        <v>0</v>
      </c>
      <c r="AT41" s="22">
        <f t="shared" si="34"/>
        <v>0</v>
      </c>
      <c r="AU41" s="22">
        <f t="shared" si="35"/>
        <v>0</v>
      </c>
      <c r="AV41" s="22">
        <f t="shared" si="36"/>
        <v>0</v>
      </c>
      <c r="AW41" s="22">
        <f t="shared" si="37"/>
        <v>0</v>
      </c>
      <c r="AX41" s="22">
        <f t="shared" si="38"/>
        <v>0</v>
      </c>
      <c r="AY41" s="22">
        <f t="shared" si="50"/>
        <v>0</v>
      </c>
      <c r="AZ41" s="26"/>
      <c r="BA41" s="22">
        <f t="shared" si="51"/>
        <v>0</v>
      </c>
      <c r="BB41" s="22">
        <f>IF(S40&lt;=0,0,IF($C41&lt;=SUM($BA41:BA41),0,IF(AP41+$C41-SUM($BA41:BA41)&gt;S40+AD41,S40+AD41-AP41,$C41-SUM($BA41:BA41))))</f>
        <v>0</v>
      </c>
      <c r="BC41" s="22">
        <f>IF(T40&lt;=0,0,IF($C41&lt;=SUM($BA41:BB41),0,IF(AQ41+$C41-SUM($BA41:BB41)&gt;T40+AE41,T40+AE41-AQ41,$C41-SUM($BA41:BB41))))</f>
        <v>0</v>
      </c>
      <c r="BD41" s="22">
        <f>IF(U40&lt;=0,0,IF($C41&lt;=SUM($BA41:BC41),0,IF(AR41+$C41-SUM($BA41:BC41)&gt;U40+AF41,U40+AF41-AR41,$C41-SUM($BA41:BC41))))</f>
        <v>0</v>
      </c>
      <c r="BE41" s="22">
        <f>IF(V40&lt;=0,0,IF($C41&lt;=SUM($BA41:BD41),0,IF(AS41+$C41-SUM($BA41:BD41)&gt;V40+AG41,V40+AG41-AS41,$C41-SUM($BA41:BD41))))</f>
        <v>0</v>
      </c>
      <c r="BF41" s="22">
        <f>IF(W40&lt;=0,0,IF($C41&lt;=SUM($BA41:BE41),0,IF(AT41+$C41-SUM($BA41:BE41)&gt;W40+AH41,W40+AH41-AT41,$C41-SUM($BA41:BE41))))</f>
        <v>0</v>
      </c>
      <c r="BG41" s="22">
        <f>IF(X40&lt;=0,0,IF($C41&lt;=SUM($BA41:BF41),0,IF(AU41+$C41-SUM($BA41:BF41)&gt;X40+AI41,X40+AI41-AU41,$C41-SUM($BA41:BF41))))</f>
        <v>0</v>
      </c>
      <c r="BH41" s="22">
        <f>IF(Y40&lt;=0,0,IF($C41&lt;=SUM($BA41:BG41),0,IF(AV41+$C41-SUM($BA41:BG41)&gt;Y40+AJ41,Y40+AJ41-AV41,$C41-SUM($BA41:BG41))))</f>
        <v>0</v>
      </c>
      <c r="BI41" s="22">
        <f>IF(Z40&lt;=0,0,IF($C41&lt;=SUM($BA41:BH41),0,IF(AW41+$C41-SUM($BA41:BH41)&gt;Z40+AK41,Z40+AK41-AW41,$C41-SUM($BA41:BH41))))</f>
        <v>0</v>
      </c>
      <c r="BJ41" s="22">
        <f>IF(AA40&lt;=0,0,IF($C41&lt;=SUM($BA41:BI41),0,IF(AX41+$C41-SUM($BA41:BI41)&gt;AA40+AL41,AA40+AL41-AX41,$C41-SUM($BA41:BI41))))</f>
        <v>0</v>
      </c>
    </row>
    <row r="42" spans="1:62" x14ac:dyDescent="0.3">
      <c r="A42" s="11" t="str">
        <f t="shared" si="4"/>
        <v/>
      </c>
      <c r="B42" s="19" t="e">
        <f t="shared" si="52"/>
        <v>#N/A</v>
      </c>
      <c r="C42" s="29" t="str">
        <f t="shared" si="5"/>
        <v/>
      </c>
      <c r="D42" s="34"/>
      <c r="E42" s="29">
        <f t="shared" si="39"/>
        <v>0</v>
      </c>
      <c r="F42" s="29">
        <f t="shared" si="40"/>
        <v>0</v>
      </c>
      <c r="G42" s="29">
        <f t="shared" si="41"/>
        <v>0</v>
      </c>
      <c r="H42" s="29">
        <f t="shared" si="42"/>
        <v>0</v>
      </c>
      <c r="I42" s="29">
        <f t="shared" si="43"/>
        <v>0</v>
      </c>
      <c r="J42" s="29">
        <f t="shared" si="44"/>
        <v>0</v>
      </c>
      <c r="K42" s="29">
        <f t="shared" si="45"/>
        <v>0</v>
      </c>
      <c r="L42" s="29">
        <f t="shared" si="46"/>
        <v>0</v>
      </c>
      <c r="M42" s="29">
        <f t="shared" si="47"/>
        <v>0</v>
      </c>
      <c r="N42" s="29">
        <f t="shared" si="48"/>
        <v>0</v>
      </c>
      <c r="O42" s="29">
        <f t="shared" si="7"/>
        <v>0</v>
      </c>
      <c r="P42" s="29">
        <f t="shared" si="8"/>
        <v>0</v>
      </c>
      <c r="R42" s="22">
        <f t="shared" si="9"/>
        <v>0</v>
      </c>
      <c r="S42" s="22">
        <f t="shared" si="10"/>
        <v>0</v>
      </c>
      <c r="T42" s="22">
        <f t="shared" si="11"/>
        <v>0</v>
      </c>
      <c r="U42" s="22">
        <f t="shared" si="12"/>
        <v>0</v>
      </c>
      <c r="V42" s="22">
        <f t="shared" si="13"/>
        <v>0</v>
      </c>
      <c r="W42" s="22">
        <f t="shared" si="14"/>
        <v>0</v>
      </c>
      <c r="X42" s="22">
        <f t="shared" si="15"/>
        <v>0</v>
      </c>
      <c r="Y42" s="22">
        <f t="shared" si="16"/>
        <v>0</v>
      </c>
      <c r="Z42" s="22">
        <f t="shared" si="17"/>
        <v>0</v>
      </c>
      <c r="AA42" s="22">
        <f t="shared" si="18"/>
        <v>0</v>
      </c>
      <c r="AB42" s="26"/>
      <c r="AC42" s="22">
        <f t="shared" si="19"/>
        <v>0</v>
      </c>
      <c r="AD42" s="22">
        <f t="shared" si="20"/>
        <v>0</v>
      </c>
      <c r="AE42" s="22">
        <f t="shared" si="21"/>
        <v>0</v>
      </c>
      <c r="AF42" s="22">
        <f t="shared" si="22"/>
        <v>0</v>
      </c>
      <c r="AG42" s="22">
        <f t="shared" si="23"/>
        <v>0</v>
      </c>
      <c r="AH42" s="22">
        <f t="shared" si="24"/>
        <v>0</v>
      </c>
      <c r="AI42" s="22">
        <f t="shared" si="25"/>
        <v>0</v>
      </c>
      <c r="AJ42" s="22">
        <f t="shared" si="26"/>
        <v>0</v>
      </c>
      <c r="AK42" s="22">
        <f t="shared" si="27"/>
        <v>0</v>
      </c>
      <c r="AL42" s="22">
        <f t="shared" si="28"/>
        <v>0</v>
      </c>
      <c r="AM42" s="22">
        <f t="shared" si="49"/>
        <v>0</v>
      </c>
      <c r="AN42" s="26"/>
      <c r="AO42" s="22">
        <f t="shared" si="29"/>
        <v>0</v>
      </c>
      <c r="AP42" s="22">
        <f t="shared" si="30"/>
        <v>0</v>
      </c>
      <c r="AQ42" s="22">
        <f t="shared" si="31"/>
        <v>0</v>
      </c>
      <c r="AR42" s="22">
        <f t="shared" si="32"/>
        <v>0</v>
      </c>
      <c r="AS42" s="22">
        <f t="shared" si="33"/>
        <v>0</v>
      </c>
      <c r="AT42" s="22">
        <f t="shared" si="34"/>
        <v>0</v>
      </c>
      <c r="AU42" s="22">
        <f t="shared" si="35"/>
        <v>0</v>
      </c>
      <c r="AV42" s="22">
        <f t="shared" si="36"/>
        <v>0</v>
      </c>
      <c r="AW42" s="22">
        <f t="shared" si="37"/>
        <v>0</v>
      </c>
      <c r="AX42" s="22">
        <f t="shared" si="38"/>
        <v>0</v>
      </c>
      <c r="AY42" s="22">
        <f t="shared" si="50"/>
        <v>0</v>
      </c>
      <c r="AZ42" s="26"/>
      <c r="BA42" s="22">
        <f t="shared" si="51"/>
        <v>0</v>
      </c>
      <c r="BB42" s="22">
        <f>IF(S41&lt;=0,0,IF($C42&lt;=SUM($BA42:BA42),0,IF(AP42+$C42-SUM($BA42:BA42)&gt;S41+AD42,S41+AD42-AP42,$C42-SUM($BA42:BA42))))</f>
        <v>0</v>
      </c>
      <c r="BC42" s="22">
        <f>IF(T41&lt;=0,0,IF($C42&lt;=SUM($BA42:BB42),0,IF(AQ42+$C42-SUM($BA42:BB42)&gt;T41+AE42,T41+AE42-AQ42,$C42-SUM($BA42:BB42))))</f>
        <v>0</v>
      </c>
      <c r="BD42" s="22">
        <f>IF(U41&lt;=0,0,IF($C42&lt;=SUM($BA42:BC42),0,IF(AR42+$C42-SUM($BA42:BC42)&gt;U41+AF42,U41+AF42-AR42,$C42-SUM($BA42:BC42))))</f>
        <v>0</v>
      </c>
      <c r="BE42" s="22">
        <f>IF(V41&lt;=0,0,IF($C42&lt;=SUM($BA42:BD42),0,IF(AS42+$C42-SUM($BA42:BD42)&gt;V41+AG42,V41+AG42-AS42,$C42-SUM($BA42:BD42))))</f>
        <v>0</v>
      </c>
      <c r="BF42" s="22">
        <f>IF(W41&lt;=0,0,IF($C42&lt;=SUM($BA42:BE42),0,IF(AT42+$C42-SUM($BA42:BE42)&gt;W41+AH42,W41+AH42-AT42,$C42-SUM($BA42:BE42))))</f>
        <v>0</v>
      </c>
      <c r="BG42" s="22">
        <f>IF(X41&lt;=0,0,IF($C42&lt;=SUM($BA42:BF42),0,IF(AU42+$C42-SUM($BA42:BF42)&gt;X41+AI42,X41+AI42-AU42,$C42-SUM($BA42:BF42))))</f>
        <v>0</v>
      </c>
      <c r="BH42" s="22">
        <f>IF(Y41&lt;=0,0,IF($C42&lt;=SUM($BA42:BG42),0,IF(AV42+$C42-SUM($BA42:BG42)&gt;Y41+AJ42,Y41+AJ42-AV42,$C42-SUM($BA42:BG42))))</f>
        <v>0</v>
      </c>
      <c r="BI42" s="22">
        <f>IF(Z41&lt;=0,0,IF($C42&lt;=SUM($BA42:BH42),0,IF(AW42+$C42-SUM($BA42:BH42)&gt;Z41+AK42,Z41+AK42-AW42,$C42-SUM($BA42:BH42))))</f>
        <v>0</v>
      </c>
      <c r="BJ42" s="22">
        <f>IF(AA41&lt;=0,0,IF($C42&lt;=SUM($BA42:BI42),0,IF(AX42+$C42-SUM($BA42:BI42)&gt;AA41+AL42,AA41+AL42-AX42,$C42-SUM($BA42:BI42))))</f>
        <v>0</v>
      </c>
    </row>
    <row r="43" spans="1:62" x14ac:dyDescent="0.3">
      <c r="A43" s="11" t="str">
        <f t="shared" si="4"/>
        <v/>
      </c>
      <c r="B43" s="19" t="e">
        <f t="shared" si="52"/>
        <v>#N/A</v>
      </c>
      <c r="C43" s="29" t="str">
        <f t="shared" si="5"/>
        <v/>
      </c>
      <c r="D43" s="34"/>
      <c r="E43" s="29">
        <f t="shared" si="39"/>
        <v>0</v>
      </c>
      <c r="F43" s="29">
        <f t="shared" si="40"/>
        <v>0</v>
      </c>
      <c r="G43" s="29">
        <f t="shared" si="41"/>
        <v>0</v>
      </c>
      <c r="H43" s="29">
        <f t="shared" si="42"/>
        <v>0</v>
      </c>
      <c r="I43" s="29">
        <f t="shared" si="43"/>
        <v>0</v>
      </c>
      <c r="J43" s="29">
        <f t="shared" si="44"/>
        <v>0</v>
      </c>
      <c r="K43" s="29">
        <f t="shared" si="45"/>
        <v>0</v>
      </c>
      <c r="L43" s="29">
        <f t="shared" si="46"/>
        <v>0</v>
      </c>
      <c r="M43" s="29">
        <f t="shared" si="47"/>
        <v>0</v>
      </c>
      <c r="N43" s="29">
        <f t="shared" si="48"/>
        <v>0</v>
      </c>
      <c r="O43" s="29">
        <f t="shared" si="7"/>
        <v>0</v>
      </c>
      <c r="P43" s="29">
        <f t="shared" si="8"/>
        <v>0</v>
      </c>
      <c r="R43" s="22">
        <f t="shared" si="9"/>
        <v>0</v>
      </c>
      <c r="S43" s="22">
        <f t="shared" si="10"/>
        <v>0</v>
      </c>
      <c r="T43" s="22">
        <f t="shared" si="11"/>
        <v>0</v>
      </c>
      <c r="U43" s="22">
        <f t="shared" si="12"/>
        <v>0</v>
      </c>
      <c r="V43" s="22">
        <f t="shared" si="13"/>
        <v>0</v>
      </c>
      <c r="W43" s="22">
        <f t="shared" si="14"/>
        <v>0</v>
      </c>
      <c r="X43" s="22">
        <f t="shared" si="15"/>
        <v>0</v>
      </c>
      <c r="Y43" s="22">
        <f t="shared" si="16"/>
        <v>0</v>
      </c>
      <c r="Z43" s="22">
        <f t="shared" si="17"/>
        <v>0</v>
      </c>
      <c r="AA43" s="22">
        <f t="shared" si="18"/>
        <v>0</v>
      </c>
      <c r="AB43" s="26"/>
      <c r="AC43" s="22">
        <f t="shared" si="19"/>
        <v>0</v>
      </c>
      <c r="AD43" s="22">
        <f t="shared" si="20"/>
        <v>0</v>
      </c>
      <c r="AE43" s="22">
        <f t="shared" si="21"/>
        <v>0</v>
      </c>
      <c r="AF43" s="22">
        <f t="shared" si="22"/>
        <v>0</v>
      </c>
      <c r="AG43" s="22">
        <f t="shared" si="23"/>
        <v>0</v>
      </c>
      <c r="AH43" s="22">
        <f t="shared" si="24"/>
        <v>0</v>
      </c>
      <c r="AI43" s="22">
        <f t="shared" si="25"/>
        <v>0</v>
      </c>
      <c r="AJ43" s="22">
        <f t="shared" si="26"/>
        <v>0</v>
      </c>
      <c r="AK43" s="22">
        <f t="shared" si="27"/>
        <v>0</v>
      </c>
      <c r="AL43" s="22">
        <f t="shared" si="28"/>
        <v>0</v>
      </c>
      <c r="AM43" s="22">
        <f t="shared" si="49"/>
        <v>0</v>
      </c>
      <c r="AN43" s="26"/>
      <c r="AO43" s="22">
        <f t="shared" si="29"/>
        <v>0</v>
      </c>
      <c r="AP43" s="22">
        <f t="shared" si="30"/>
        <v>0</v>
      </c>
      <c r="AQ43" s="22">
        <f t="shared" si="31"/>
        <v>0</v>
      </c>
      <c r="AR43" s="22">
        <f t="shared" si="32"/>
        <v>0</v>
      </c>
      <c r="AS43" s="22">
        <f t="shared" si="33"/>
        <v>0</v>
      </c>
      <c r="AT43" s="22">
        <f t="shared" si="34"/>
        <v>0</v>
      </c>
      <c r="AU43" s="22">
        <f t="shared" si="35"/>
        <v>0</v>
      </c>
      <c r="AV43" s="22">
        <f t="shared" si="36"/>
        <v>0</v>
      </c>
      <c r="AW43" s="22">
        <f t="shared" si="37"/>
        <v>0</v>
      </c>
      <c r="AX43" s="22">
        <f t="shared" si="38"/>
        <v>0</v>
      </c>
      <c r="AY43" s="22">
        <f t="shared" si="50"/>
        <v>0</v>
      </c>
      <c r="AZ43" s="26"/>
      <c r="BA43" s="22">
        <f t="shared" si="51"/>
        <v>0</v>
      </c>
      <c r="BB43" s="22">
        <f>IF(S42&lt;=0,0,IF($C43&lt;=SUM($BA43:BA43),0,IF(AP43+$C43-SUM($BA43:BA43)&gt;S42+AD43,S42+AD43-AP43,$C43-SUM($BA43:BA43))))</f>
        <v>0</v>
      </c>
      <c r="BC43" s="22">
        <f>IF(T42&lt;=0,0,IF($C43&lt;=SUM($BA43:BB43),0,IF(AQ43+$C43-SUM($BA43:BB43)&gt;T42+AE43,T42+AE43-AQ43,$C43-SUM($BA43:BB43))))</f>
        <v>0</v>
      </c>
      <c r="BD43" s="22">
        <f>IF(U42&lt;=0,0,IF($C43&lt;=SUM($BA43:BC43),0,IF(AR43+$C43-SUM($BA43:BC43)&gt;U42+AF43,U42+AF43-AR43,$C43-SUM($BA43:BC43))))</f>
        <v>0</v>
      </c>
      <c r="BE43" s="22">
        <f>IF(V42&lt;=0,0,IF($C43&lt;=SUM($BA43:BD43),0,IF(AS43+$C43-SUM($BA43:BD43)&gt;V42+AG43,V42+AG43-AS43,$C43-SUM($BA43:BD43))))</f>
        <v>0</v>
      </c>
      <c r="BF43" s="22">
        <f>IF(W42&lt;=0,0,IF($C43&lt;=SUM($BA43:BE43),0,IF(AT43+$C43-SUM($BA43:BE43)&gt;W42+AH43,W42+AH43-AT43,$C43-SUM($BA43:BE43))))</f>
        <v>0</v>
      </c>
      <c r="BG43" s="22">
        <f>IF(X42&lt;=0,0,IF($C43&lt;=SUM($BA43:BF43),0,IF(AU43+$C43-SUM($BA43:BF43)&gt;X42+AI43,X42+AI43-AU43,$C43-SUM($BA43:BF43))))</f>
        <v>0</v>
      </c>
      <c r="BH43" s="22">
        <f>IF(Y42&lt;=0,0,IF($C43&lt;=SUM($BA43:BG43),0,IF(AV43+$C43-SUM($BA43:BG43)&gt;Y42+AJ43,Y42+AJ43-AV43,$C43-SUM($BA43:BG43))))</f>
        <v>0</v>
      </c>
      <c r="BI43" s="22">
        <f>IF(Z42&lt;=0,0,IF($C43&lt;=SUM($BA43:BH43),0,IF(AW43+$C43-SUM($BA43:BH43)&gt;Z42+AK43,Z42+AK43-AW43,$C43-SUM($BA43:BH43))))</f>
        <v>0</v>
      </c>
      <c r="BJ43" s="22">
        <f>IF(AA42&lt;=0,0,IF($C43&lt;=SUM($BA43:BI43),0,IF(AX43+$C43-SUM($BA43:BI43)&gt;AA42+AL43,AA42+AL43-AX43,$C43-SUM($BA43:BI43))))</f>
        <v>0</v>
      </c>
    </row>
    <row r="44" spans="1:62" x14ac:dyDescent="0.3">
      <c r="A44" s="11" t="str">
        <f t="shared" si="4"/>
        <v/>
      </c>
      <c r="B44" s="19" t="e">
        <f t="shared" si="52"/>
        <v>#N/A</v>
      </c>
      <c r="C44" s="29" t="str">
        <f t="shared" si="5"/>
        <v/>
      </c>
      <c r="D44" s="34"/>
      <c r="E44" s="29">
        <f t="shared" si="39"/>
        <v>0</v>
      </c>
      <c r="F44" s="29">
        <f t="shared" si="40"/>
        <v>0</v>
      </c>
      <c r="G44" s="29">
        <f t="shared" si="41"/>
        <v>0</v>
      </c>
      <c r="H44" s="29">
        <f t="shared" si="42"/>
        <v>0</v>
      </c>
      <c r="I44" s="29">
        <f t="shared" si="43"/>
        <v>0</v>
      </c>
      <c r="J44" s="29">
        <f t="shared" si="44"/>
        <v>0</v>
      </c>
      <c r="K44" s="29">
        <f t="shared" si="45"/>
        <v>0</v>
      </c>
      <c r="L44" s="29">
        <f t="shared" si="46"/>
        <v>0</v>
      </c>
      <c r="M44" s="29">
        <f t="shared" si="47"/>
        <v>0</v>
      </c>
      <c r="N44" s="29">
        <f t="shared" si="48"/>
        <v>0</v>
      </c>
      <c r="O44" s="29">
        <f t="shared" si="7"/>
        <v>0</v>
      </c>
      <c r="P44" s="29">
        <f t="shared" si="8"/>
        <v>0</v>
      </c>
      <c r="R44" s="22">
        <f t="shared" si="9"/>
        <v>0</v>
      </c>
      <c r="S44" s="22">
        <f t="shared" si="10"/>
        <v>0</v>
      </c>
      <c r="T44" s="22">
        <f t="shared" si="11"/>
        <v>0</v>
      </c>
      <c r="U44" s="22">
        <f t="shared" si="12"/>
        <v>0</v>
      </c>
      <c r="V44" s="22">
        <f t="shared" si="13"/>
        <v>0</v>
      </c>
      <c r="W44" s="22">
        <f t="shared" si="14"/>
        <v>0</v>
      </c>
      <c r="X44" s="22">
        <f t="shared" si="15"/>
        <v>0</v>
      </c>
      <c r="Y44" s="22">
        <f t="shared" si="16"/>
        <v>0</v>
      </c>
      <c r="Z44" s="22">
        <f t="shared" si="17"/>
        <v>0</v>
      </c>
      <c r="AA44" s="22">
        <f t="shared" si="18"/>
        <v>0</v>
      </c>
      <c r="AB44" s="26"/>
      <c r="AC44" s="22">
        <f t="shared" si="19"/>
        <v>0</v>
      </c>
      <c r="AD44" s="22">
        <f t="shared" si="20"/>
        <v>0</v>
      </c>
      <c r="AE44" s="22">
        <f t="shared" si="21"/>
        <v>0</v>
      </c>
      <c r="AF44" s="22">
        <f t="shared" si="22"/>
        <v>0</v>
      </c>
      <c r="AG44" s="22">
        <f t="shared" si="23"/>
        <v>0</v>
      </c>
      <c r="AH44" s="22">
        <f t="shared" si="24"/>
        <v>0</v>
      </c>
      <c r="AI44" s="22">
        <f t="shared" si="25"/>
        <v>0</v>
      </c>
      <c r="AJ44" s="22">
        <f t="shared" si="26"/>
        <v>0</v>
      </c>
      <c r="AK44" s="22">
        <f t="shared" si="27"/>
        <v>0</v>
      </c>
      <c r="AL44" s="22">
        <f t="shared" si="28"/>
        <v>0</v>
      </c>
      <c r="AM44" s="22">
        <f t="shared" si="49"/>
        <v>0</v>
      </c>
      <c r="AN44" s="26"/>
      <c r="AO44" s="22">
        <f t="shared" si="29"/>
        <v>0</v>
      </c>
      <c r="AP44" s="22">
        <f t="shared" si="30"/>
        <v>0</v>
      </c>
      <c r="AQ44" s="22">
        <f t="shared" si="31"/>
        <v>0</v>
      </c>
      <c r="AR44" s="22">
        <f t="shared" si="32"/>
        <v>0</v>
      </c>
      <c r="AS44" s="22">
        <f t="shared" si="33"/>
        <v>0</v>
      </c>
      <c r="AT44" s="22">
        <f t="shared" si="34"/>
        <v>0</v>
      </c>
      <c r="AU44" s="22">
        <f t="shared" si="35"/>
        <v>0</v>
      </c>
      <c r="AV44" s="22">
        <f t="shared" si="36"/>
        <v>0</v>
      </c>
      <c r="AW44" s="22">
        <f t="shared" si="37"/>
        <v>0</v>
      </c>
      <c r="AX44" s="22">
        <f t="shared" si="38"/>
        <v>0</v>
      </c>
      <c r="AY44" s="22">
        <f t="shared" si="50"/>
        <v>0</v>
      </c>
      <c r="AZ44" s="26"/>
      <c r="BA44" s="22">
        <f t="shared" si="51"/>
        <v>0</v>
      </c>
      <c r="BB44" s="22">
        <f>IF(S43&lt;=0,0,IF($C44&lt;=SUM($BA44:BA44),0,IF(AP44+$C44-SUM($BA44:BA44)&gt;S43+AD44,S43+AD44-AP44,$C44-SUM($BA44:BA44))))</f>
        <v>0</v>
      </c>
      <c r="BC44" s="22">
        <f>IF(T43&lt;=0,0,IF($C44&lt;=SUM($BA44:BB44),0,IF(AQ44+$C44-SUM($BA44:BB44)&gt;T43+AE44,T43+AE44-AQ44,$C44-SUM($BA44:BB44))))</f>
        <v>0</v>
      </c>
      <c r="BD44" s="22">
        <f>IF(U43&lt;=0,0,IF($C44&lt;=SUM($BA44:BC44),0,IF(AR44+$C44-SUM($BA44:BC44)&gt;U43+AF44,U43+AF44-AR44,$C44-SUM($BA44:BC44))))</f>
        <v>0</v>
      </c>
      <c r="BE44" s="22">
        <f>IF(V43&lt;=0,0,IF($C44&lt;=SUM($BA44:BD44),0,IF(AS44+$C44-SUM($BA44:BD44)&gt;V43+AG44,V43+AG44-AS44,$C44-SUM($BA44:BD44))))</f>
        <v>0</v>
      </c>
      <c r="BF44" s="22">
        <f>IF(W43&lt;=0,0,IF($C44&lt;=SUM($BA44:BE44),0,IF(AT44+$C44-SUM($BA44:BE44)&gt;W43+AH44,W43+AH44-AT44,$C44-SUM($BA44:BE44))))</f>
        <v>0</v>
      </c>
      <c r="BG44" s="22">
        <f>IF(X43&lt;=0,0,IF($C44&lt;=SUM($BA44:BF44),0,IF(AU44+$C44-SUM($BA44:BF44)&gt;X43+AI44,X43+AI44-AU44,$C44-SUM($BA44:BF44))))</f>
        <v>0</v>
      </c>
      <c r="BH44" s="22">
        <f>IF(Y43&lt;=0,0,IF($C44&lt;=SUM($BA44:BG44),0,IF(AV44+$C44-SUM($BA44:BG44)&gt;Y43+AJ44,Y43+AJ44-AV44,$C44-SUM($BA44:BG44))))</f>
        <v>0</v>
      </c>
      <c r="BI44" s="22">
        <f>IF(Z43&lt;=0,0,IF($C44&lt;=SUM($BA44:BH44),0,IF(AW44+$C44-SUM($BA44:BH44)&gt;Z43+AK44,Z43+AK44-AW44,$C44-SUM($BA44:BH44))))</f>
        <v>0</v>
      </c>
      <c r="BJ44" s="22">
        <f>IF(AA43&lt;=0,0,IF($C44&lt;=SUM($BA44:BI44),0,IF(AX44+$C44-SUM($BA44:BI44)&gt;AA43+AL44,AA43+AL44-AX44,$C44-SUM($BA44:BI44))))</f>
        <v>0</v>
      </c>
    </row>
    <row r="45" spans="1:62" x14ac:dyDescent="0.3">
      <c r="A45" s="11" t="str">
        <f t="shared" si="4"/>
        <v/>
      </c>
      <c r="B45" s="19" t="e">
        <f t="shared" si="52"/>
        <v>#N/A</v>
      </c>
      <c r="C45" s="29" t="str">
        <f t="shared" si="5"/>
        <v/>
      </c>
      <c r="D45" s="34"/>
      <c r="E45" s="29">
        <f t="shared" si="39"/>
        <v>0</v>
      </c>
      <c r="F45" s="29">
        <f t="shared" si="40"/>
        <v>0</v>
      </c>
      <c r="G45" s="29">
        <f t="shared" si="41"/>
        <v>0</v>
      </c>
      <c r="H45" s="29">
        <f t="shared" si="42"/>
        <v>0</v>
      </c>
      <c r="I45" s="29">
        <f t="shared" si="43"/>
        <v>0</v>
      </c>
      <c r="J45" s="29">
        <f t="shared" si="44"/>
        <v>0</v>
      </c>
      <c r="K45" s="29">
        <f t="shared" si="45"/>
        <v>0</v>
      </c>
      <c r="L45" s="29">
        <f t="shared" si="46"/>
        <v>0</v>
      </c>
      <c r="M45" s="29">
        <f t="shared" si="47"/>
        <v>0</v>
      </c>
      <c r="N45" s="29">
        <f t="shared" si="48"/>
        <v>0</v>
      </c>
      <c r="O45" s="29">
        <f t="shared" si="7"/>
        <v>0</v>
      </c>
      <c r="P45" s="29">
        <f t="shared" si="8"/>
        <v>0</v>
      </c>
      <c r="R45" s="22">
        <f t="shared" si="9"/>
        <v>0</v>
      </c>
      <c r="S45" s="22">
        <f t="shared" si="10"/>
        <v>0</v>
      </c>
      <c r="T45" s="22">
        <f t="shared" si="11"/>
        <v>0</v>
      </c>
      <c r="U45" s="22">
        <f t="shared" si="12"/>
        <v>0</v>
      </c>
      <c r="V45" s="22">
        <f t="shared" si="13"/>
        <v>0</v>
      </c>
      <c r="W45" s="22">
        <f t="shared" si="14"/>
        <v>0</v>
      </c>
      <c r="X45" s="22">
        <f t="shared" si="15"/>
        <v>0</v>
      </c>
      <c r="Y45" s="22">
        <f t="shared" si="16"/>
        <v>0</v>
      </c>
      <c r="Z45" s="22">
        <f t="shared" si="17"/>
        <v>0</v>
      </c>
      <c r="AA45" s="22">
        <f t="shared" si="18"/>
        <v>0</v>
      </c>
      <c r="AB45" s="26"/>
      <c r="AC45" s="22">
        <f t="shared" si="19"/>
        <v>0</v>
      </c>
      <c r="AD45" s="22">
        <f t="shared" si="20"/>
        <v>0</v>
      </c>
      <c r="AE45" s="22">
        <f t="shared" si="21"/>
        <v>0</v>
      </c>
      <c r="AF45" s="22">
        <f t="shared" si="22"/>
        <v>0</v>
      </c>
      <c r="AG45" s="22">
        <f t="shared" si="23"/>
        <v>0</v>
      </c>
      <c r="AH45" s="22">
        <f t="shared" si="24"/>
        <v>0</v>
      </c>
      <c r="AI45" s="22">
        <f t="shared" si="25"/>
        <v>0</v>
      </c>
      <c r="AJ45" s="22">
        <f t="shared" si="26"/>
        <v>0</v>
      </c>
      <c r="AK45" s="22">
        <f t="shared" si="27"/>
        <v>0</v>
      </c>
      <c r="AL45" s="22">
        <f t="shared" si="28"/>
        <v>0</v>
      </c>
      <c r="AM45" s="22">
        <f t="shared" si="49"/>
        <v>0</v>
      </c>
      <c r="AN45" s="26"/>
      <c r="AO45" s="22">
        <f t="shared" si="29"/>
        <v>0</v>
      </c>
      <c r="AP45" s="22">
        <f t="shared" si="30"/>
        <v>0</v>
      </c>
      <c r="AQ45" s="22">
        <f t="shared" si="31"/>
        <v>0</v>
      </c>
      <c r="AR45" s="22">
        <f t="shared" si="32"/>
        <v>0</v>
      </c>
      <c r="AS45" s="22">
        <f t="shared" si="33"/>
        <v>0</v>
      </c>
      <c r="AT45" s="22">
        <f t="shared" si="34"/>
        <v>0</v>
      </c>
      <c r="AU45" s="22">
        <f t="shared" si="35"/>
        <v>0</v>
      </c>
      <c r="AV45" s="22">
        <f t="shared" si="36"/>
        <v>0</v>
      </c>
      <c r="AW45" s="22">
        <f t="shared" si="37"/>
        <v>0</v>
      </c>
      <c r="AX45" s="22">
        <f t="shared" si="38"/>
        <v>0</v>
      </c>
      <c r="AY45" s="22">
        <f t="shared" si="50"/>
        <v>0</v>
      </c>
      <c r="AZ45" s="26"/>
      <c r="BA45" s="22">
        <f t="shared" si="51"/>
        <v>0</v>
      </c>
      <c r="BB45" s="22">
        <f>IF(S44&lt;=0,0,IF($C45&lt;=SUM($BA45:BA45),0,IF(AP45+$C45-SUM($BA45:BA45)&gt;S44+AD45,S44+AD45-AP45,$C45-SUM($BA45:BA45))))</f>
        <v>0</v>
      </c>
      <c r="BC45" s="22">
        <f>IF(T44&lt;=0,0,IF($C45&lt;=SUM($BA45:BB45),0,IF(AQ45+$C45-SUM($BA45:BB45)&gt;T44+AE45,T44+AE45-AQ45,$C45-SUM($BA45:BB45))))</f>
        <v>0</v>
      </c>
      <c r="BD45" s="22">
        <f>IF(U44&lt;=0,0,IF($C45&lt;=SUM($BA45:BC45),0,IF(AR45+$C45-SUM($BA45:BC45)&gt;U44+AF45,U44+AF45-AR45,$C45-SUM($BA45:BC45))))</f>
        <v>0</v>
      </c>
      <c r="BE45" s="22">
        <f>IF(V44&lt;=0,0,IF($C45&lt;=SUM($BA45:BD45),0,IF(AS45+$C45-SUM($BA45:BD45)&gt;V44+AG45,V44+AG45-AS45,$C45-SUM($BA45:BD45))))</f>
        <v>0</v>
      </c>
      <c r="BF45" s="22">
        <f>IF(W44&lt;=0,0,IF($C45&lt;=SUM($BA45:BE45),0,IF(AT45+$C45-SUM($BA45:BE45)&gt;W44+AH45,W44+AH45-AT45,$C45-SUM($BA45:BE45))))</f>
        <v>0</v>
      </c>
      <c r="BG45" s="22">
        <f>IF(X44&lt;=0,0,IF($C45&lt;=SUM($BA45:BF45),0,IF(AU45+$C45-SUM($BA45:BF45)&gt;X44+AI45,X44+AI45-AU45,$C45-SUM($BA45:BF45))))</f>
        <v>0</v>
      </c>
      <c r="BH45" s="22">
        <f>IF(Y44&lt;=0,0,IF($C45&lt;=SUM($BA45:BG45),0,IF(AV45+$C45-SUM($BA45:BG45)&gt;Y44+AJ45,Y44+AJ45-AV45,$C45-SUM($BA45:BG45))))</f>
        <v>0</v>
      </c>
      <c r="BI45" s="22">
        <f>IF(Z44&lt;=0,0,IF($C45&lt;=SUM($BA45:BH45),0,IF(AW45+$C45-SUM($BA45:BH45)&gt;Z44+AK45,Z44+AK45-AW45,$C45-SUM($BA45:BH45))))</f>
        <v>0</v>
      </c>
      <c r="BJ45" s="22">
        <f>IF(AA44&lt;=0,0,IF($C45&lt;=SUM($BA45:BI45),0,IF(AX45+$C45-SUM($BA45:BI45)&gt;AA44+AL45,AA44+AL45-AX45,$C45-SUM($BA45:BI45))))</f>
        <v>0</v>
      </c>
    </row>
    <row r="46" spans="1:62" x14ac:dyDescent="0.3">
      <c r="A46" s="11" t="str">
        <f t="shared" si="4"/>
        <v/>
      </c>
      <c r="B46" s="19" t="e">
        <f t="shared" si="52"/>
        <v>#N/A</v>
      </c>
      <c r="C46" s="29" t="str">
        <f t="shared" si="5"/>
        <v/>
      </c>
      <c r="D46" s="34"/>
      <c r="E46" s="29">
        <f t="shared" si="39"/>
        <v>0</v>
      </c>
      <c r="F46" s="29">
        <f t="shared" si="40"/>
        <v>0</v>
      </c>
      <c r="G46" s="29">
        <f t="shared" si="41"/>
        <v>0</v>
      </c>
      <c r="H46" s="29">
        <f t="shared" si="42"/>
        <v>0</v>
      </c>
      <c r="I46" s="29">
        <f t="shared" si="43"/>
        <v>0</v>
      </c>
      <c r="J46" s="29">
        <f t="shared" si="44"/>
        <v>0</v>
      </c>
      <c r="K46" s="29">
        <f t="shared" si="45"/>
        <v>0</v>
      </c>
      <c r="L46" s="29">
        <f t="shared" si="46"/>
        <v>0</v>
      </c>
      <c r="M46" s="29">
        <f t="shared" si="47"/>
        <v>0</v>
      </c>
      <c r="N46" s="29">
        <f t="shared" si="48"/>
        <v>0</v>
      </c>
      <c r="O46" s="29">
        <f t="shared" si="7"/>
        <v>0</v>
      </c>
      <c r="P46" s="29">
        <f t="shared" si="8"/>
        <v>0</v>
      </c>
      <c r="R46" s="22">
        <f t="shared" si="9"/>
        <v>0</v>
      </c>
      <c r="S46" s="22">
        <f t="shared" si="10"/>
        <v>0</v>
      </c>
      <c r="T46" s="22">
        <f t="shared" si="11"/>
        <v>0</v>
      </c>
      <c r="U46" s="22">
        <f t="shared" si="12"/>
        <v>0</v>
      </c>
      <c r="V46" s="22">
        <f t="shared" si="13"/>
        <v>0</v>
      </c>
      <c r="W46" s="22">
        <f t="shared" si="14"/>
        <v>0</v>
      </c>
      <c r="X46" s="22">
        <f t="shared" si="15"/>
        <v>0</v>
      </c>
      <c r="Y46" s="22">
        <f t="shared" si="16"/>
        <v>0</v>
      </c>
      <c r="Z46" s="22">
        <f t="shared" si="17"/>
        <v>0</v>
      </c>
      <c r="AA46" s="22">
        <f t="shared" si="18"/>
        <v>0</v>
      </c>
      <c r="AB46" s="26"/>
      <c r="AC46" s="22">
        <f t="shared" si="19"/>
        <v>0</v>
      </c>
      <c r="AD46" s="22">
        <f t="shared" si="20"/>
        <v>0</v>
      </c>
      <c r="AE46" s="22">
        <f t="shared" si="21"/>
        <v>0</v>
      </c>
      <c r="AF46" s="22">
        <f t="shared" si="22"/>
        <v>0</v>
      </c>
      <c r="AG46" s="22">
        <f t="shared" si="23"/>
        <v>0</v>
      </c>
      <c r="AH46" s="22">
        <f t="shared" si="24"/>
        <v>0</v>
      </c>
      <c r="AI46" s="22">
        <f t="shared" si="25"/>
        <v>0</v>
      </c>
      <c r="AJ46" s="22">
        <f t="shared" si="26"/>
        <v>0</v>
      </c>
      <c r="AK46" s="22">
        <f t="shared" si="27"/>
        <v>0</v>
      </c>
      <c r="AL46" s="22">
        <f t="shared" si="28"/>
        <v>0</v>
      </c>
      <c r="AM46" s="22">
        <f t="shared" si="49"/>
        <v>0</v>
      </c>
      <c r="AN46" s="26"/>
      <c r="AO46" s="22">
        <f t="shared" si="29"/>
        <v>0</v>
      </c>
      <c r="AP46" s="22">
        <f t="shared" si="30"/>
        <v>0</v>
      </c>
      <c r="AQ46" s="22">
        <f t="shared" si="31"/>
        <v>0</v>
      </c>
      <c r="AR46" s="22">
        <f t="shared" si="32"/>
        <v>0</v>
      </c>
      <c r="AS46" s="22">
        <f t="shared" si="33"/>
        <v>0</v>
      </c>
      <c r="AT46" s="22">
        <f t="shared" si="34"/>
        <v>0</v>
      </c>
      <c r="AU46" s="22">
        <f t="shared" si="35"/>
        <v>0</v>
      </c>
      <c r="AV46" s="22">
        <f t="shared" si="36"/>
        <v>0</v>
      </c>
      <c r="AW46" s="22">
        <f t="shared" si="37"/>
        <v>0</v>
      </c>
      <c r="AX46" s="22">
        <f t="shared" si="38"/>
        <v>0</v>
      </c>
      <c r="AY46" s="22">
        <f t="shared" si="50"/>
        <v>0</v>
      </c>
      <c r="AZ46" s="26"/>
      <c r="BA46" s="22">
        <f t="shared" si="51"/>
        <v>0</v>
      </c>
      <c r="BB46" s="22">
        <f>IF(S45&lt;=0,0,IF($C46&lt;=SUM($BA46:BA46),0,IF(AP46+$C46-SUM($BA46:BA46)&gt;S45+AD46,S45+AD46-AP46,$C46-SUM($BA46:BA46))))</f>
        <v>0</v>
      </c>
      <c r="BC46" s="22">
        <f>IF(T45&lt;=0,0,IF($C46&lt;=SUM($BA46:BB46),0,IF(AQ46+$C46-SUM($BA46:BB46)&gt;T45+AE46,T45+AE46-AQ46,$C46-SUM($BA46:BB46))))</f>
        <v>0</v>
      </c>
      <c r="BD46" s="22">
        <f>IF(U45&lt;=0,0,IF($C46&lt;=SUM($BA46:BC46),0,IF(AR46+$C46-SUM($BA46:BC46)&gt;U45+AF46,U45+AF46-AR46,$C46-SUM($BA46:BC46))))</f>
        <v>0</v>
      </c>
      <c r="BE46" s="22">
        <f>IF(V45&lt;=0,0,IF($C46&lt;=SUM($BA46:BD46),0,IF(AS46+$C46-SUM($BA46:BD46)&gt;V45+AG46,V45+AG46-AS46,$C46-SUM($BA46:BD46))))</f>
        <v>0</v>
      </c>
      <c r="BF46" s="22">
        <f>IF(W45&lt;=0,0,IF($C46&lt;=SUM($BA46:BE46),0,IF(AT46+$C46-SUM($BA46:BE46)&gt;W45+AH46,W45+AH46-AT46,$C46-SUM($BA46:BE46))))</f>
        <v>0</v>
      </c>
      <c r="BG46" s="22">
        <f>IF(X45&lt;=0,0,IF($C46&lt;=SUM($BA46:BF46),0,IF(AU46+$C46-SUM($BA46:BF46)&gt;X45+AI46,X45+AI46-AU46,$C46-SUM($BA46:BF46))))</f>
        <v>0</v>
      </c>
      <c r="BH46" s="22">
        <f>IF(Y45&lt;=0,0,IF($C46&lt;=SUM($BA46:BG46),0,IF(AV46+$C46-SUM($BA46:BG46)&gt;Y45+AJ46,Y45+AJ46-AV46,$C46-SUM($BA46:BG46))))</f>
        <v>0</v>
      </c>
      <c r="BI46" s="22">
        <f>IF(Z45&lt;=0,0,IF($C46&lt;=SUM($BA46:BH46),0,IF(AW46+$C46-SUM($BA46:BH46)&gt;Z45+AK46,Z45+AK46-AW46,$C46-SUM($BA46:BH46))))</f>
        <v>0</v>
      </c>
      <c r="BJ46" s="22">
        <f>IF(AA45&lt;=0,0,IF($C46&lt;=SUM($BA46:BI46),0,IF(AX46+$C46-SUM($BA46:BI46)&gt;AA45+AL46,AA45+AL46-AX46,$C46-SUM($BA46:BI46))))</f>
        <v>0</v>
      </c>
    </row>
    <row r="47" spans="1:62" x14ac:dyDescent="0.3">
      <c r="A47" s="11" t="str">
        <f t="shared" si="4"/>
        <v/>
      </c>
      <c r="B47" s="19" t="e">
        <f t="shared" si="52"/>
        <v>#N/A</v>
      </c>
      <c r="C47" s="29" t="str">
        <f t="shared" si="5"/>
        <v/>
      </c>
      <c r="D47" s="34"/>
      <c r="E47" s="29">
        <f t="shared" si="39"/>
        <v>0</v>
      </c>
      <c r="F47" s="29">
        <f t="shared" si="40"/>
        <v>0</v>
      </c>
      <c r="G47" s="29">
        <f t="shared" si="41"/>
        <v>0</v>
      </c>
      <c r="H47" s="29">
        <f t="shared" si="42"/>
        <v>0</v>
      </c>
      <c r="I47" s="29">
        <f t="shared" si="43"/>
        <v>0</v>
      </c>
      <c r="J47" s="29">
        <f t="shared" si="44"/>
        <v>0</v>
      </c>
      <c r="K47" s="29">
        <f t="shared" si="45"/>
        <v>0</v>
      </c>
      <c r="L47" s="29">
        <f t="shared" si="46"/>
        <v>0</v>
      </c>
      <c r="M47" s="29">
        <f t="shared" si="47"/>
        <v>0</v>
      </c>
      <c r="N47" s="29">
        <f t="shared" si="48"/>
        <v>0</v>
      </c>
      <c r="O47" s="29">
        <f t="shared" si="7"/>
        <v>0</v>
      </c>
      <c r="P47" s="29">
        <f t="shared" si="8"/>
        <v>0</v>
      </c>
      <c r="R47" s="22">
        <f t="shared" si="9"/>
        <v>0</v>
      </c>
      <c r="S47" s="22">
        <f t="shared" si="10"/>
        <v>0</v>
      </c>
      <c r="T47" s="22">
        <f t="shared" si="11"/>
        <v>0</v>
      </c>
      <c r="U47" s="22">
        <f t="shared" si="12"/>
        <v>0</v>
      </c>
      <c r="V47" s="22">
        <f t="shared" si="13"/>
        <v>0</v>
      </c>
      <c r="W47" s="22">
        <f t="shared" si="14"/>
        <v>0</v>
      </c>
      <c r="X47" s="22">
        <f t="shared" si="15"/>
        <v>0</v>
      </c>
      <c r="Y47" s="22">
        <f t="shared" si="16"/>
        <v>0</v>
      </c>
      <c r="Z47" s="22">
        <f t="shared" si="17"/>
        <v>0</v>
      </c>
      <c r="AA47" s="22">
        <f t="shared" si="18"/>
        <v>0</v>
      </c>
      <c r="AB47" s="26"/>
      <c r="AC47" s="22">
        <f t="shared" si="19"/>
        <v>0</v>
      </c>
      <c r="AD47" s="22">
        <f t="shared" si="20"/>
        <v>0</v>
      </c>
      <c r="AE47" s="22">
        <f t="shared" si="21"/>
        <v>0</v>
      </c>
      <c r="AF47" s="22">
        <f t="shared" si="22"/>
        <v>0</v>
      </c>
      <c r="AG47" s="22">
        <f t="shared" si="23"/>
        <v>0</v>
      </c>
      <c r="AH47" s="22">
        <f t="shared" si="24"/>
        <v>0</v>
      </c>
      <c r="AI47" s="22">
        <f t="shared" si="25"/>
        <v>0</v>
      </c>
      <c r="AJ47" s="22">
        <f t="shared" si="26"/>
        <v>0</v>
      </c>
      <c r="AK47" s="22">
        <f t="shared" si="27"/>
        <v>0</v>
      </c>
      <c r="AL47" s="22">
        <f t="shared" si="28"/>
        <v>0</v>
      </c>
      <c r="AM47" s="22">
        <f t="shared" si="49"/>
        <v>0</v>
      </c>
      <c r="AN47" s="26"/>
      <c r="AO47" s="22">
        <f t="shared" si="29"/>
        <v>0</v>
      </c>
      <c r="AP47" s="22">
        <f t="shared" si="30"/>
        <v>0</v>
      </c>
      <c r="AQ47" s="22">
        <f t="shared" si="31"/>
        <v>0</v>
      </c>
      <c r="AR47" s="22">
        <f t="shared" si="32"/>
        <v>0</v>
      </c>
      <c r="AS47" s="22">
        <f t="shared" si="33"/>
        <v>0</v>
      </c>
      <c r="AT47" s="22">
        <f t="shared" si="34"/>
        <v>0</v>
      </c>
      <c r="AU47" s="22">
        <f t="shared" si="35"/>
        <v>0</v>
      </c>
      <c r="AV47" s="22">
        <f t="shared" si="36"/>
        <v>0</v>
      </c>
      <c r="AW47" s="22">
        <f t="shared" si="37"/>
        <v>0</v>
      </c>
      <c r="AX47" s="22">
        <f t="shared" si="38"/>
        <v>0</v>
      </c>
      <c r="AY47" s="22">
        <f t="shared" si="50"/>
        <v>0</v>
      </c>
      <c r="AZ47" s="26"/>
      <c r="BA47" s="22">
        <f t="shared" si="51"/>
        <v>0</v>
      </c>
      <c r="BB47" s="22">
        <f>IF(S46&lt;=0,0,IF($C47&lt;=SUM($BA47:BA47),0,IF(AP47+$C47-SUM($BA47:BA47)&gt;S46+AD47,S46+AD47-AP47,$C47-SUM($BA47:BA47))))</f>
        <v>0</v>
      </c>
      <c r="BC47" s="22">
        <f>IF(T46&lt;=0,0,IF($C47&lt;=SUM($BA47:BB47),0,IF(AQ47+$C47-SUM($BA47:BB47)&gt;T46+AE47,T46+AE47-AQ47,$C47-SUM($BA47:BB47))))</f>
        <v>0</v>
      </c>
      <c r="BD47" s="22">
        <f>IF(U46&lt;=0,0,IF($C47&lt;=SUM($BA47:BC47),0,IF(AR47+$C47-SUM($BA47:BC47)&gt;U46+AF47,U46+AF47-AR47,$C47-SUM($BA47:BC47))))</f>
        <v>0</v>
      </c>
      <c r="BE47" s="22">
        <f>IF(V46&lt;=0,0,IF($C47&lt;=SUM($BA47:BD47),0,IF(AS47+$C47-SUM($BA47:BD47)&gt;V46+AG47,V46+AG47-AS47,$C47-SUM($BA47:BD47))))</f>
        <v>0</v>
      </c>
      <c r="BF47" s="22">
        <f>IF(W46&lt;=0,0,IF($C47&lt;=SUM($BA47:BE47),0,IF(AT47+$C47-SUM($BA47:BE47)&gt;W46+AH47,W46+AH47-AT47,$C47-SUM($BA47:BE47))))</f>
        <v>0</v>
      </c>
      <c r="BG47" s="22">
        <f>IF(X46&lt;=0,0,IF($C47&lt;=SUM($BA47:BF47),0,IF(AU47+$C47-SUM($BA47:BF47)&gt;X46+AI47,X46+AI47-AU47,$C47-SUM($BA47:BF47))))</f>
        <v>0</v>
      </c>
      <c r="BH47" s="22">
        <f>IF(Y46&lt;=0,0,IF($C47&lt;=SUM($BA47:BG47),0,IF(AV47+$C47-SUM($BA47:BG47)&gt;Y46+AJ47,Y46+AJ47-AV47,$C47-SUM($BA47:BG47))))</f>
        <v>0</v>
      </c>
      <c r="BI47" s="22">
        <f>IF(Z46&lt;=0,0,IF($C47&lt;=SUM($BA47:BH47),0,IF(AW47+$C47-SUM($BA47:BH47)&gt;Z46+AK47,Z46+AK47-AW47,$C47-SUM($BA47:BH47))))</f>
        <v>0</v>
      </c>
      <c r="BJ47" s="22">
        <f>IF(AA46&lt;=0,0,IF($C47&lt;=SUM($BA47:BI47),0,IF(AX47+$C47-SUM($BA47:BI47)&gt;AA46+AL47,AA46+AL47-AX47,$C47-SUM($BA47:BI47))))</f>
        <v>0</v>
      </c>
    </row>
    <row r="48" spans="1:62" x14ac:dyDescent="0.3">
      <c r="A48" s="11" t="str">
        <f t="shared" si="4"/>
        <v/>
      </c>
      <c r="B48" s="19" t="e">
        <f t="shared" si="52"/>
        <v>#N/A</v>
      </c>
      <c r="C48" s="29" t="str">
        <f t="shared" si="5"/>
        <v/>
      </c>
      <c r="D48" s="34"/>
      <c r="E48" s="29">
        <f t="shared" si="39"/>
        <v>0</v>
      </c>
      <c r="F48" s="29">
        <f t="shared" si="40"/>
        <v>0</v>
      </c>
      <c r="G48" s="29">
        <f t="shared" si="41"/>
        <v>0</v>
      </c>
      <c r="H48" s="29">
        <f t="shared" si="42"/>
        <v>0</v>
      </c>
      <c r="I48" s="29">
        <f t="shared" si="43"/>
        <v>0</v>
      </c>
      <c r="J48" s="29">
        <f t="shared" si="44"/>
        <v>0</v>
      </c>
      <c r="K48" s="29">
        <f t="shared" si="45"/>
        <v>0</v>
      </c>
      <c r="L48" s="29">
        <f t="shared" si="46"/>
        <v>0</v>
      </c>
      <c r="M48" s="29">
        <f t="shared" si="47"/>
        <v>0</v>
      </c>
      <c r="N48" s="29">
        <f t="shared" si="48"/>
        <v>0</v>
      </c>
      <c r="O48" s="29">
        <f t="shared" si="7"/>
        <v>0</v>
      </c>
      <c r="P48" s="29">
        <f t="shared" si="8"/>
        <v>0</v>
      </c>
      <c r="R48" s="22">
        <f t="shared" si="9"/>
        <v>0</v>
      </c>
      <c r="S48" s="22">
        <f t="shared" si="10"/>
        <v>0</v>
      </c>
      <c r="T48" s="22">
        <f t="shared" si="11"/>
        <v>0</v>
      </c>
      <c r="U48" s="22">
        <f t="shared" si="12"/>
        <v>0</v>
      </c>
      <c r="V48" s="22">
        <f t="shared" si="13"/>
        <v>0</v>
      </c>
      <c r="W48" s="22">
        <f t="shared" si="14"/>
        <v>0</v>
      </c>
      <c r="X48" s="22">
        <f t="shared" si="15"/>
        <v>0</v>
      </c>
      <c r="Y48" s="22">
        <f t="shared" si="16"/>
        <v>0</v>
      </c>
      <c r="Z48" s="22">
        <f t="shared" si="17"/>
        <v>0</v>
      </c>
      <c r="AA48" s="22">
        <f t="shared" si="18"/>
        <v>0</v>
      </c>
      <c r="AB48" s="26"/>
      <c r="AC48" s="22">
        <f t="shared" si="19"/>
        <v>0</v>
      </c>
      <c r="AD48" s="22">
        <f t="shared" si="20"/>
        <v>0</v>
      </c>
      <c r="AE48" s="22">
        <f t="shared" si="21"/>
        <v>0</v>
      </c>
      <c r="AF48" s="22">
        <f t="shared" si="22"/>
        <v>0</v>
      </c>
      <c r="AG48" s="22">
        <f t="shared" si="23"/>
        <v>0</v>
      </c>
      <c r="AH48" s="22">
        <f t="shared" si="24"/>
        <v>0</v>
      </c>
      <c r="AI48" s="22">
        <f t="shared" si="25"/>
        <v>0</v>
      </c>
      <c r="AJ48" s="22">
        <f t="shared" si="26"/>
        <v>0</v>
      </c>
      <c r="AK48" s="22">
        <f t="shared" si="27"/>
        <v>0</v>
      </c>
      <c r="AL48" s="22">
        <f t="shared" si="28"/>
        <v>0</v>
      </c>
      <c r="AM48" s="22">
        <f t="shared" si="49"/>
        <v>0</v>
      </c>
      <c r="AN48" s="26"/>
      <c r="AO48" s="22">
        <f t="shared" si="29"/>
        <v>0</v>
      </c>
      <c r="AP48" s="22">
        <f t="shared" si="30"/>
        <v>0</v>
      </c>
      <c r="AQ48" s="22">
        <f t="shared" si="31"/>
        <v>0</v>
      </c>
      <c r="AR48" s="22">
        <f t="shared" si="32"/>
        <v>0</v>
      </c>
      <c r="AS48" s="22">
        <f t="shared" si="33"/>
        <v>0</v>
      </c>
      <c r="AT48" s="22">
        <f t="shared" si="34"/>
        <v>0</v>
      </c>
      <c r="AU48" s="22">
        <f t="shared" si="35"/>
        <v>0</v>
      </c>
      <c r="AV48" s="22">
        <f t="shared" si="36"/>
        <v>0</v>
      </c>
      <c r="AW48" s="22">
        <f t="shared" si="37"/>
        <v>0</v>
      </c>
      <c r="AX48" s="22">
        <f t="shared" si="38"/>
        <v>0</v>
      </c>
      <c r="AY48" s="22">
        <f t="shared" si="50"/>
        <v>0</v>
      </c>
      <c r="AZ48" s="26"/>
      <c r="BA48" s="22">
        <f t="shared" si="51"/>
        <v>0</v>
      </c>
      <c r="BB48" s="22">
        <f>IF(S47&lt;=0,0,IF($C48&lt;=SUM($BA48:BA48),0,IF(AP48+$C48-SUM($BA48:BA48)&gt;S47+AD48,S47+AD48-AP48,$C48-SUM($BA48:BA48))))</f>
        <v>0</v>
      </c>
      <c r="BC48" s="22">
        <f>IF(T47&lt;=0,0,IF($C48&lt;=SUM($BA48:BB48),0,IF(AQ48+$C48-SUM($BA48:BB48)&gt;T47+AE48,T47+AE48-AQ48,$C48-SUM($BA48:BB48))))</f>
        <v>0</v>
      </c>
      <c r="BD48" s="22">
        <f>IF(U47&lt;=0,0,IF($C48&lt;=SUM($BA48:BC48),0,IF(AR48+$C48-SUM($BA48:BC48)&gt;U47+AF48,U47+AF48-AR48,$C48-SUM($BA48:BC48))))</f>
        <v>0</v>
      </c>
      <c r="BE48" s="22">
        <f>IF(V47&lt;=0,0,IF($C48&lt;=SUM($BA48:BD48),0,IF(AS48+$C48-SUM($BA48:BD48)&gt;V47+AG48,V47+AG48-AS48,$C48-SUM($BA48:BD48))))</f>
        <v>0</v>
      </c>
      <c r="BF48" s="22">
        <f>IF(W47&lt;=0,0,IF($C48&lt;=SUM($BA48:BE48),0,IF(AT48+$C48-SUM($BA48:BE48)&gt;W47+AH48,W47+AH48-AT48,$C48-SUM($BA48:BE48))))</f>
        <v>0</v>
      </c>
      <c r="BG48" s="22">
        <f>IF(X47&lt;=0,0,IF($C48&lt;=SUM($BA48:BF48),0,IF(AU48+$C48-SUM($BA48:BF48)&gt;X47+AI48,X47+AI48-AU48,$C48-SUM($BA48:BF48))))</f>
        <v>0</v>
      </c>
      <c r="BH48" s="22">
        <f>IF(Y47&lt;=0,0,IF($C48&lt;=SUM($BA48:BG48),0,IF(AV48+$C48-SUM($BA48:BG48)&gt;Y47+AJ48,Y47+AJ48-AV48,$C48-SUM($BA48:BG48))))</f>
        <v>0</v>
      </c>
      <c r="BI48" s="22">
        <f>IF(Z47&lt;=0,0,IF($C48&lt;=SUM($BA48:BH48),0,IF(AW48+$C48-SUM($BA48:BH48)&gt;Z47+AK48,Z47+AK48-AW48,$C48-SUM($BA48:BH48))))</f>
        <v>0</v>
      </c>
      <c r="BJ48" s="22">
        <f>IF(AA47&lt;=0,0,IF($C48&lt;=SUM($BA48:BI48),0,IF(AX48+$C48-SUM($BA48:BI48)&gt;AA47+AL48,AA47+AL48-AX48,$C48-SUM($BA48:BI48))))</f>
        <v>0</v>
      </c>
    </row>
    <row r="49" spans="1:62" x14ac:dyDescent="0.3">
      <c r="A49" s="11" t="str">
        <f t="shared" si="4"/>
        <v/>
      </c>
      <c r="B49" s="19" t="e">
        <f t="shared" si="52"/>
        <v>#N/A</v>
      </c>
      <c r="C49" s="29" t="str">
        <f t="shared" si="5"/>
        <v/>
      </c>
      <c r="D49" s="34"/>
      <c r="E49" s="29">
        <f t="shared" si="39"/>
        <v>0</v>
      </c>
      <c r="F49" s="29">
        <f t="shared" si="40"/>
        <v>0</v>
      </c>
      <c r="G49" s="29">
        <f t="shared" si="41"/>
        <v>0</v>
      </c>
      <c r="H49" s="29">
        <f t="shared" si="42"/>
        <v>0</v>
      </c>
      <c r="I49" s="29">
        <f t="shared" si="43"/>
        <v>0</v>
      </c>
      <c r="J49" s="29">
        <f t="shared" si="44"/>
        <v>0</v>
      </c>
      <c r="K49" s="29">
        <f t="shared" si="45"/>
        <v>0</v>
      </c>
      <c r="L49" s="29">
        <f t="shared" si="46"/>
        <v>0</v>
      </c>
      <c r="M49" s="29">
        <f t="shared" si="47"/>
        <v>0</v>
      </c>
      <c r="N49" s="29">
        <f t="shared" si="48"/>
        <v>0</v>
      </c>
      <c r="O49" s="29">
        <f t="shared" si="7"/>
        <v>0</v>
      </c>
      <c r="P49" s="29">
        <f t="shared" si="8"/>
        <v>0</v>
      </c>
      <c r="R49" s="22">
        <f t="shared" si="9"/>
        <v>0</v>
      </c>
      <c r="S49" s="22">
        <f t="shared" si="10"/>
        <v>0</v>
      </c>
      <c r="T49" s="22">
        <f t="shared" si="11"/>
        <v>0</v>
      </c>
      <c r="U49" s="22">
        <f t="shared" si="12"/>
        <v>0</v>
      </c>
      <c r="V49" s="22">
        <f t="shared" si="13"/>
        <v>0</v>
      </c>
      <c r="W49" s="22">
        <f t="shared" si="14"/>
        <v>0</v>
      </c>
      <c r="X49" s="22">
        <f t="shared" si="15"/>
        <v>0</v>
      </c>
      <c r="Y49" s="22">
        <f t="shared" si="16"/>
        <v>0</v>
      </c>
      <c r="Z49" s="22">
        <f t="shared" si="17"/>
        <v>0</v>
      </c>
      <c r="AA49" s="22">
        <f t="shared" si="18"/>
        <v>0</v>
      </c>
      <c r="AB49" s="26"/>
      <c r="AC49" s="22">
        <f t="shared" si="19"/>
        <v>0</v>
      </c>
      <c r="AD49" s="22">
        <f t="shared" si="20"/>
        <v>0</v>
      </c>
      <c r="AE49" s="22">
        <f t="shared" si="21"/>
        <v>0</v>
      </c>
      <c r="AF49" s="22">
        <f t="shared" si="22"/>
        <v>0</v>
      </c>
      <c r="AG49" s="22">
        <f t="shared" si="23"/>
        <v>0</v>
      </c>
      <c r="AH49" s="22">
        <f t="shared" si="24"/>
        <v>0</v>
      </c>
      <c r="AI49" s="22">
        <f t="shared" si="25"/>
        <v>0</v>
      </c>
      <c r="AJ49" s="22">
        <f t="shared" si="26"/>
        <v>0</v>
      </c>
      <c r="AK49" s="22">
        <f t="shared" si="27"/>
        <v>0</v>
      </c>
      <c r="AL49" s="22">
        <f t="shared" si="28"/>
        <v>0</v>
      </c>
      <c r="AM49" s="22">
        <f t="shared" si="49"/>
        <v>0</v>
      </c>
      <c r="AN49" s="26"/>
      <c r="AO49" s="22">
        <f t="shared" si="29"/>
        <v>0</v>
      </c>
      <c r="AP49" s="22">
        <f t="shared" si="30"/>
        <v>0</v>
      </c>
      <c r="AQ49" s="22">
        <f t="shared" si="31"/>
        <v>0</v>
      </c>
      <c r="AR49" s="22">
        <f t="shared" si="32"/>
        <v>0</v>
      </c>
      <c r="AS49" s="22">
        <f t="shared" si="33"/>
        <v>0</v>
      </c>
      <c r="AT49" s="22">
        <f t="shared" si="34"/>
        <v>0</v>
      </c>
      <c r="AU49" s="22">
        <f t="shared" si="35"/>
        <v>0</v>
      </c>
      <c r="AV49" s="22">
        <f t="shared" si="36"/>
        <v>0</v>
      </c>
      <c r="AW49" s="22">
        <f t="shared" si="37"/>
        <v>0</v>
      </c>
      <c r="AX49" s="22">
        <f t="shared" si="38"/>
        <v>0</v>
      </c>
      <c r="AY49" s="22">
        <f t="shared" si="50"/>
        <v>0</v>
      </c>
      <c r="AZ49" s="26"/>
      <c r="BA49" s="22">
        <f t="shared" si="51"/>
        <v>0</v>
      </c>
      <c r="BB49" s="22">
        <f>IF(S48&lt;=0,0,IF($C49&lt;=SUM($BA49:BA49),0,IF(AP49+$C49-SUM($BA49:BA49)&gt;S48+AD49,S48+AD49-AP49,$C49-SUM($BA49:BA49))))</f>
        <v>0</v>
      </c>
      <c r="BC49" s="22">
        <f>IF(T48&lt;=0,0,IF($C49&lt;=SUM($BA49:BB49),0,IF(AQ49+$C49-SUM($BA49:BB49)&gt;T48+AE49,T48+AE49-AQ49,$C49-SUM($BA49:BB49))))</f>
        <v>0</v>
      </c>
      <c r="BD49" s="22">
        <f>IF(U48&lt;=0,0,IF($C49&lt;=SUM($BA49:BC49),0,IF(AR49+$C49-SUM($BA49:BC49)&gt;U48+AF49,U48+AF49-AR49,$C49-SUM($BA49:BC49))))</f>
        <v>0</v>
      </c>
      <c r="BE49" s="22">
        <f>IF(V48&lt;=0,0,IF($C49&lt;=SUM($BA49:BD49),0,IF(AS49+$C49-SUM($BA49:BD49)&gt;V48+AG49,V48+AG49-AS49,$C49-SUM($BA49:BD49))))</f>
        <v>0</v>
      </c>
      <c r="BF49" s="22">
        <f>IF(W48&lt;=0,0,IF($C49&lt;=SUM($BA49:BE49),0,IF(AT49+$C49-SUM($BA49:BE49)&gt;W48+AH49,W48+AH49-AT49,$C49-SUM($BA49:BE49))))</f>
        <v>0</v>
      </c>
      <c r="BG49" s="22">
        <f>IF(X48&lt;=0,0,IF($C49&lt;=SUM($BA49:BF49),0,IF(AU49+$C49-SUM($BA49:BF49)&gt;X48+AI49,X48+AI49-AU49,$C49-SUM($BA49:BF49))))</f>
        <v>0</v>
      </c>
      <c r="BH49" s="22">
        <f>IF(Y48&lt;=0,0,IF($C49&lt;=SUM($BA49:BG49),0,IF(AV49+$C49-SUM($BA49:BG49)&gt;Y48+AJ49,Y48+AJ49-AV49,$C49-SUM($BA49:BG49))))</f>
        <v>0</v>
      </c>
      <c r="BI49" s="22">
        <f>IF(Z48&lt;=0,0,IF($C49&lt;=SUM($BA49:BH49),0,IF(AW49+$C49-SUM($BA49:BH49)&gt;Z48+AK49,Z48+AK49-AW49,$C49-SUM($BA49:BH49))))</f>
        <v>0</v>
      </c>
      <c r="BJ49" s="22">
        <f>IF(AA48&lt;=0,0,IF($C49&lt;=SUM($BA49:BI49),0,IF(AX49+$C49-SUM($BA49:BI49)&gt;AA48+AL49,AA48+AL49-AX49,$C49-SUM($BA49:BI49))))</f>
        <v>0</v>
      </c>
    </row>
    <row r="50" spans="1:62" x14ac:dyDescent="0.3">
      <c r="A50" s="11" t="str">
        <f t="shared" si="4"/>
        <v/>
      </c>
      <c r="B50" s="19" t="e">
        <f t="shared" si="52"/>
        <v>#N/A</v>
      </c>
      <c r="C50" s="29" t="str">
        <f t="shared" si="5"/>
        <v/>
      </c>
      <c r="D50" s="34"/>
      <c r="E50" s="29">
        <f t="shared" si="39"/>
        <v>0</v>
      </c>
      <c r="F50" s="29">
        <f t="shared" si="40"/>
        <v>0</v>
      </c>
      <c r="G50" s="29">
        <f t="shared" si="41"/>
        <v>0</v>
      </c>
      <c r="H50" s="29">
        <f t="shared" si="42"/>
        <v>0</v>
      </c>
      <c r="I50" s="29">
        <f t="shared" si="43"/>
        <v>0</v>
      </c>
      <c r="J50" s="29">
        <f t="shared" si="44"/>
        <v>0</v>
      </c>
      <c r="K50" s="29">
        <f t="shared" si="45"/>
        <v>0</v>
      </c>
      <c r="L50" s="29">
        <f t="shared" si="46"/>
        <v>0</v>
      </c>
      <c r="M50" s="29">
        <f t="shared" si="47"/>
        <v>0</v>
      </c>
      <c r="N50" s="29">
        <f t="shared" si="48"/>
        <v>0</v>
      </c>
      <c r="O50" s="29">
        <f t="shared" si="7"/>
        <v>0</v>
      </c>
      <c r="P50" s="29">
        <f t="shared" si="8"/>
        <v>0</v>
      </c>
      <c r="R50" s="22">
        <f t="shared" si="9"/>
        <v>0</v>
      </c>
      <c r="S50" s="22">
        <f t="shared" si="10"/>
        <v>0</v>
      </c>
      <c r="T50" s="22">
        <f t="shared" si="11"/>
        <v>0</v>
      </c>
      <c r="U50" s="22">
        <f t="shared" si="12"/>
        <v>0</v>
      </c>
      <c r="V50" s="22">
        <f t="shared" si="13"/>
        <v>0</v>
      </c>
      <c r="W50" s="22">
        <f t="shared" si="14"/>
        <v>0</v>
      </c>
      <c r="X50" s="22">
        <f t="shared" si="15"/>
        <v>0</v>
      </c>
      <c r="Y50" s="22">
        <f t="shared" si="16"/>
        <v>0</v>
      </c>
      <c r="Z50" s="22">
        <f t="shared" si="17"/>
        <v>0</v>
      </c>
      <c r="AA50" s="22">
        <f t="shared" si="18"/>
        <v>0</v>
      </c>
      <c r="AB50" s="26"/>
      <c r="AC50" s="22">
        <f t="shared" si="19"/>
        <v>0</v>
      </c>
      <c r="AD50" s="22">
        <f t="shared" si="20"/>
        <v>0</v>
      </c>
      <c r="AE50" s="22">
        <f t="shared" si="21"/>
        <v>0</v>
      </c>
      <c r="AF50" s="22">
        <f t="shared" si="22"/>
        <v>0</v>
      </c>
      <c r="AG50" s="22">
        <f t="shared" si="23"/>
        <v>0</v>
      </c>
      <c r="AH50" s="22">
        <f t="shared" si="24"/>
        <v>0</v>
      </c>
      <c r="AI50" s="22">
        <f t="shared" si="25"/>
        <v>0</v>
      </c>
      <c r="AJ50" s="22">
        <f t="shared" si="26"/>
        <v>0</v>
      </c>
      <c r="AK50" s="22">
        <f t="shared" si="27"/>
        <v>0</v>
      </c>
      <c r="AL50" s="22">
        <f t="shared" si="28"/>
        <v>0</v>
      </c>
      <c r="AM50" s="22">
        <f t="shared" si="49"/>
        <v>0</v>
      </c>
      <c r="AN50" s="26"/>
      <c r="AO50" s="22">
        <f t="shared" si="29"/>
        <v>0</v>
      </c>
      <c r="AP50" s="22">
        <f t="shared" si="30"/>
        <v>0</v>
      </c>
      <c r="AQ50" s="22">
        <f t="shared" si="31"/>
        <v>0</v>
      </c>
      <c r="AR50" s="22">
        <f t="shared" si="32"/>
        <v>0</v>
      </c>
      <c r="AS50" s="22">
        <f t="shared" si="33"/>
        <v>0</v>
      </c>
      <c r="AT50" s="22">
        <f t="shared" si="34"/>
        <v>0</v>
      </c>
      <c r="AU50" s="22">
        <f t="shared" si="35"/>
        <v>0</v>
      </c>
      <c r="AV50" s="22">
        <f t="shared" si="36"/>
        <v>0</v>
      </c>
      <c r="AW50" s="22">
        <f t="shared" si="37"/>
        <v>0</v>
      </c>
      <c r="AX50" s="22">
        <f t="shared" si="38"/>
        <v>0</v>
      </c>
      <c r="AY50" s="22">
        <f t="shared" si="50"/>
        <v>0</v>
      </c>
      <c r="AZ50" s="26"/>
      <c r="BA50" s="22">
        <f t="shared" si="51"/>
        <v>0</v>
      </c>
      <c r="BB50" s="22">
        <f>IF(S49&lt;=0,0,IF($C50&lt;=SUM($BA50:BA50),0,IF(AP50+$C50-SUM($BA50:BA50)&gt;S49+AD50,S49+AD50-AP50,$C50-SUM($BA50:BA50))))</f>
        <v>0</v>
      </c>
      <c r="BC50" s="22">
        <f>IF(T49&lt;=0,0,IF($C50&lt;=SUM($BA50:BB50),0,IF(AQ50+$C50-SUM($BA50:BB50)&gt;T49+AE50,T49+AE50-AQ50,$C50-SUM($BA50:BB50))))</f>
        <v>0</v>
      </c>
      <c r="BD50" s="22">
        <f>IF(U49&lt;=0,0,IF($C50&lt;=SUM($BA50:BC50),0,IF(AR50+$C50-SUM($BA50:BC50)&gt;U49+AF50,U49+AF50-AR50,$C50-SUM($BA50:BC50))))</f>
        <v>0</v>
      </c>
      <c r="BE50" s="22">
        <f>IF(V49&lt;=0,0,IF($C50&lt;=SUM($BA50:BD50),0,IF(AS50+$C50-SUM($BA50:BD50)&gt;V49+AG50,V49+AG50-AS50,$C50-SUM($BA50:BD50))))</f>
        <v>0</v>
      </c>
      <c r="BF50" s="22">
        <f>IF(W49&lt;=0,0,IF($C50&lt;=SUM($BA50:BE50),0,IF(AT50+$C50-SUM($BA50:BE50)&gt;W49+AH50,W49+AH50-AT50,$C50-SUM($BA50:BE50))))</f>
        <v>0</v>
      </c>
      <c r="BG50" s="22">
        <f>IF(X49&lt;=0,0,IF($C50&lt;=SUM($BA50:BF50),0,IF(AU50+$C50-SUM($BA50:BF50)&gt;X49+AI50,X49+AI50-AU50,$C50-SUM($BA50:BF50))))</f>
        <v>0</v>
      </c>
      <c r="BH50" s="22">
        <f>IF(Y49&lt;=0,0,IF($C50&lt;=SUM($BA50:BG50),0,IF(AV50+$C50-SUM($BA50:BG50)&gt;Y49+AJ50,Y49+AJ50-AV50,$C50-SUM($BA50:BG50))))</f>
        <v>0</v>
      </c>
      <c r="BI50" s="22">
        <f>IF(Z49&lt;=0,0,IF($C50&lt;=SUM($BA50:BH50),0,IF(AW50+$C50-SUM($BA50:BH50)&gt;Z49+AK50,Z49+AK50-AW50,$C50-SUM($BA50:BH50))))</f>
        <v>0</v>
      </c>
      <c r="BJ50" s="22">
        <f>IF(AA49&lt;=0,0,IF($C50&lt;=SUM($BA50:BI50),0,IF(AX50+$C50-SUM($BA50:BI50)&gt;AA49+AL50,AA49+AL50-AX50,$C50-SUM($BA50:BI50))))</f>
        <v>0</v>
      </c>
    </row>
    <row r="51" spans="1:62" x14ac:dyDescent="0.3">
      <c r="A51" s="11" t="str">
        <f t="shared" si="4"/>
        <v/>
      </c>
      <c r="B51" s="19" t="e">
        <f t="shared" si="52"/>
        <v>#N/A</v>
      </c>
      <c r="C51" s="29" t="str">
        <f t="shared" si="5"/>
        <v/>
      </c>
      <c r="D51" s="34"/>
      <c r="E51" s="29">
        <f t="shared" si="39"/>
        <v>0</v>
      </c>
      <c r="F51" s="29">
        <f t="shared" si="40"/>
        <v>0</v>
      </c>
      <c r="G51" s="29">
        <f t="shared" si="41"/>
        <v>0</v>
      </c>
      <c r="H51" s="29">
        <f t="shared" si="42"/>
        <v>0</v>
      </c>
      <c r="I51" s="29">
        <f t="shared" si="43"/>
        <v>0</v>
      </c>
      <c r="J51" s="29">
        <f t="shared" si="44"/>
        <v>0</v>
      </c>
      <c r="K51" s="29">
        <f t="shared" si="45"/>
        <v>0</v>
      </c>
      <c r="L51" s="29">
        <f t="shared" si="46"/>
        <v>0</v>
      </c>
      <c r="M51" s="29">
        <f t="shared" si="47"/>
        <v>0</v>
      </c>
      <c r="N51" s="29">
        <f t="shared" si="48"/>
        <v>0</v>
      </c>
      <c r="O51" s="29">
        <f t="shared" si="7"/>
        <v>0</v>
      </c>
      <c r="P51" s="29">
        <f t="shared" si="8"/>
        <v>0</v>
      </c>
      <c r="R51" s="22">
        <f t="shared" si="9"/>
        <v>0</v>
      </c>
      <c r="S51" s="22">
        <f t="shared" si="10"/>
        <v>0</v>
      </c>
      <c r="T51" s="22">
        <f t="shared" si="11"/>
        <v>0</v>
      </c>
      <c r="U51" s="22">
        <f t="shared" si="12"/>
        <v>0</v>
      </c>
      <c r="V51" s="22">
        <f t="shared" si="13"/>
        <v>0</v>
      </c>
      <c r="W51" s="22">
        <f t="shared" si="14"/>
        <v>0</v>
      </c>
      <c r="X51" s="22">
        <f t="shared" si="15"/>
        <v>0</v>
      </c>
      <c r="Y51" s="22">
        <f t="shared" si="16"/>
        <v>0</v>
      </c>
      <c r="Z51" s="22">
        <f t="shared" si="17"/>
        <v>0</v>
      </c>
      <c r="AA51" s="22">
        <f t="shared" si="18"/>
        <v>0</v>
      </c>
      <c r="AB51" s="26"/>
      <c r="AC51" s="22">
        <f t="shared" si="19"/>
        <v>0</v>
      </c>
      <c r="AD51" s="22">
        <f t="shared" si="20"/>
        <v>0</v>
      </c>
      <c r="AE51" s="22">
        <f t="shared" si="21"/>
        <v>0</v>
      </c>
      <c r="AF51" s="22">
        <f t="shared" si="22"/>
        <v>0</v>
      </c>
      <c r="AG51" s="22">
        <f t="shared" si="23"/>
        <v>0</v>
      </c>
      <c r="AH51" s="22">
        <f t="shared" si="24"/>
        <v>0</v>
      </c>
      <c r="AI51" s="22">
        <f t="shared" si="25"/>
        <v>0</v>
      </c>
      <c r="AJ51" s="22">
        <f t="shared" si="26"/>
        <v>0</v>
      </c>
      <c r="AK51" s="22">
        <f t="shared" si="27"/>
        <v>0</v>
      </c>
      <c r="AL51" s="22">
        <f t="shared" si="28"/>
        <v>0</v>
      </c>
      <c r="AM51" s="22">
        <f t="shared" si="49"/>
        <v>0</v>
      </c>
      <c r="AN51" s="26"/>
      <c r="AO51" s="22">
        <f t="shared" si="29"/>
        <v>0</v>
      </c>
      <c r="AP51" s="22">
        <f t="shared" si="30"/>
        <v>0</v>
      </c>
      <c r="AQ51" s="22">
        <f t="shared" si="31"/>
        <v>0</v>
      </c>
      <c r="AR51" s="22">
        <f t="shared" si="32"/>
        <v>0</v>
      </c>
      <c r="AS51" s="22">
        <f t="shared" si="33"/>
        <v>0</v>
      </c>
      <c r="AT51" s="22">
        <f t="shared" si="34"/>
        <v>0</v>
      </c>
      <c r="AU51" s="22">
        <f t="shared" si="35"/>
        <v>0</v>
      </c>
      <c r="AV51" s="22">
        <f t="shared" si="36"/>
        <v>0</v>
      </c>
      <c r="AW51" s="22">
        <f t="shared" si="37"/>
        <v>0</v>
      </c>
      <c r="AX51" s="22">
        <f t="shared" si="38"/>
        <v>0</v>
      </c>
      <c r="AY51" s="22">
        <f t="shared" si="50"/>
        <v>0</v>
      </c>
      <c r="AZ51" s="26"/>
      <c r="BA51" s="22">
        <f t="shared" si="51"/>
        <v>0</v>
      </c>
      <c r="BB51" s="22">
        <f>IF(S50&lt;=0,0,IF($C51&lt;=SUM($BA51:BA51),0,IF(AP51+$C51-SUM($BA51:BA51)&gt;S50+AD51,S50+AD51-AP51,$C51-SUM($BA51:BA51))))</f>
        <v>0</v>
      </c>
      <c r="BC51" s="22">
        <f>IF(T50&lt;=0,0,IF($C51&lt;=SUM($BA51:BB51),0,IF(AQ51+$C51-SUM($BA51:BB51)&gt;T50+AE51,T50+AE51-AQ51,$C51-SUM($BA51:BB51))))</f>
        <v>0</v>
      </c>
      <c r="BD51" s="22">
        <f>IF(U50&lt;=0,0,IF($C51&lt;=SUM($BA51:BC51),0,IF(AR51+$C51-SUM($BA51:BC51)&gt;U50+AF51,U50+AF51-AR51,$C51-SUM($BA51:BC51))))</f>
        <v>0</v>
      </c>
      <c r="BE51" s="22">
        <f>IF(V50&lt;=0,0,IF($C51&lt;=SUM($BA51:BD51),0,IF(AS51+$C51-SUM($BA51:BD51)&gt;V50+AG51,V50+AG51-AS51,$C51-SUM($BA51:BD51))))</f>
        <v>0</v>
      </c>
      <c r="BF51" s="22">
        <f>IF(W50&lt;=0,0,IF($C51&lt;=SUM($BA51:BE51),0,IF(AT51+$C51-SUM($BA51:BE51)&gt;W50+AH51,W50+AH51-AT51,$C51-SUM($BA51:BE51))))</f>
        <v>0</v>
      </c>
      <c r="BG51" s="22">
        <f>IF(X50&lt;=0,0,IF($C51&lt;=SUM($BA51:BF51),0,IF(AU51+$C51-SUM($BA51:BF51)&gt;X50+AI51,X50+AI51-AU51,$C51-SUM($BA51:BF51))))</f>
        <v>0</v>
      </c>
      <c r="BH51" s="22">
        <f>IF(Y50&lt;=0,0,IF($C51&lt;=SUM($BA51:BG51),0,IF(AV51+$C51-SUM($BA51:BG51)&gt;Y50+AJ51,Y50+AJ51-AV51,$C51-SUM($BA51:BG51))))</f>
        <v>0</v>
      </c>
      <c r="BI51" s="22">
        <f>IF(Z50&lt;=0,0,IF($C51&lt;=SUM($BA51:BH51),0,IF(AW51+$C51-SUM($BA51:BH51)&gt;Z50+AK51,Z50+AK51-AW51,$C51-SUM($BA51:BH51))))</f>
        <v>0</v>
      </c>
      <c r="BJ51" s="22">
        <f>IF(AA50&lt;=0,0,IF($C51&lt;=SUM($BA51:BI51),0,IF(AX51+$C51-SUM($BA51:BI51)&gt;AA50+AL51,AA50+AL51-AX51,$C51-SUM($BA51:BI51))))</f>
        <v>0</v>
      </c>
    </row>
    <row r="52" spans="1:62" x14ac:dyDescent="0.3">
      <c r="A52" s="11" t="str">
        <f t="shared" si="4"/>
        <v/>
      </c>
      <c r="B52" s="19" t="e">
        <f t="shared" si="52"/>
        <v>#N/A</v>
      </c>
      <c r="C52" s="29" t="str">
        <f t="shared" si="5"/>
        <v/>
      </c>
      <c r="D52" s="34"/>
      <c r="E52" s="29">
        <f t="shared" si="39"/>
        <v>0</v>
      </c>
      <c r="F52" s="29">
        <f t="shared" si="40"/>
        <v>0</v>
      </c>
      <c r="G52" s="29">
        <f t="shared" si="41"/>
        <v>0</v>
      </c>
      <c r="H52" s="29">
        <f t="shared" si="42"/>
        <v>0</v>
      </c>
      <c r="I52" s="29">
        <f t="shared" si="43"/>
        <v>0</v>
      </c>
      <c r="J52" s="29">
        <f t="shared" si="44"/>
        <v>0</v>
      </c>
      <c r="K52" s="29">
        <f t="shared" si="45"/>
        <v>0</v>
      </c>
      <c r="L52" s="29">
        <f t="shared" si="46"/>
        <v>0</v>
      </c>
      <c r="M52" s="29">
        <f t="shared" si="47"/>
        <v>0</v>
      </c>
      <c r="N52" s="29">
        <f t="shared" si="48"/>
        <v>0</v>
      </c>
      <c r="O52" s="29">
        <f t="shared" si="7"/>
        <v>0</v>
      </c>
      <c r="P52" s="29">
        <f t="shared" si="8"/>
        <v>0</v>
      </c>
      <c r="R52" s="22">
        <f t="shared" si="9"/>
        <v>0</v>
      </c>
      <c r="S52" s="22">
        <f t="shared" si="10"/>
        <v>0</v>
      </c>
      <c r="T52" s="22">
        <f t="shared" si="11"/>
        <v>0</v>
      </c>
      <c r="U52" s="22">
        <f t="shared" si="12"/>
        <v>0</v>
      </c>
      <c r="V52" s="22">
        <f t="shared" si="13"/>
        <v>0</v>
      </c>
      <c r="W52" s="22">
        <f t="shared" si="14"/>
        <v>0</v>
      </c>
      <c r="X52" s="22">
        <f t="shared" si="15"/>
        <v>0</v>
      </c>
      <c r="Y52" s="22">
        <f t="shared" si="16"/>
        <v>0</v>
      </c>
      <c r="Z52" s="22">
        <f t="shared" si="17"/>
        <v>0</v>
      </c>
      <c r="AA52" s="22">
        <f t="shared" si="18"/>
        <v>0</v>
      </c>
      <c r="AB52" s="26"/>
      <c r="AC52" s="22">
        <f t="shared" si="19"/>
        <v>0</v>
      </c>
      <c r="AD52" s="22">
        <f t="shared" si="20"/>
        <v>0</v>
      </c>
      <c r="AE52" s="22">
        <f t="shared" si="21"/>
        <v>0</v>
      </c>
      <c r="AF52" s="22">
        <f t="shared" si="22"/>
        <v>0</v>
      </c>
      <c r="AG52" s="22">
        <f t="shared" si="23"/>
        <v>0</v>
      </c>
      <c r="AH52" s="22">
        <f t="shared" si="24"/>
        <v>0</v>
      </c>
      <c r="AI52" s="22">
        <f t="shared" si="25"/>
        <v>0</v>
      </c>
      <c r="AJ52" s="22">
        <f t="shared" si="26"/>
        <v>0</v>
      </c>
      <c r="AK52" s="22">
        <f t="shared" si="27"/>
        <v>0</v>
      </c>
      <c r="AL52" s="22">
        <f t="shared" si="28"/>
        <v>0</v>
      </c>
      <c r="AM52" s="22">
        <f t="shared" si="49"/>
        <v>0</v>
      </c>
      <c r="AN52" s="26"/>
      <c r="AO52" s="22">
        <f t="shared" si="29"/>
        <v>0</v>
      </c>
      <c r="AP52" s="22">
        <f t="shared" si="30"/>
        <v>0</v>
      </c>
      <c r="AQ52" s="22">
        <f t="shared" si="31"/>
        <v>0</v>
      </c>
      <c r="AR52" s="22">
        <f t="shared" si="32"/>
        <v>0</v>
      </c>
      <c r="AS52" s="22">
        <f t="shared" si="33"/>
        <v>0</v>
      </c>
      <c r="AT52" s="22">
        <f t="shared" si="34"/>
        <v>0</v>
      </c>
      <c r="AU52" s="22">
        <f t="shared" si="35"/>
        <v>0</v>
      </c>
      <c r="AV52" s="22">
        <f t="shared" si="36"/>
        <v>0</v>
      </c>
      <c r="AW52" s="22">
        <f t="shared" si="37"/>
        <v>0</v>
      </c>
      <c r="AX52" s="22">
        <f t="shared" si="38"/>
        <v>0</v>
      </c>
      <c r="AY52" s="22">
        <f t="shared" si="50"/>
        <v>0</v>
      </c>
      <c r="AZ52" s="26"/>
      <c r="BA52" s="22">
        <f t="shared" si="51"/>
        <v>0</v>
      </c>
      <c r="BB52" s="22">
        <f>IF(S51&lt;=0,0,IF($C52&lt;=SUM($BA52:BA52),0,IF(AP52+$C52-SUM($BA52:BA52)&gt;S51+AD52,S51+AD52-AP52,$C52-SUM($BA52:BA52))))</f>
        <v>0</v>
      </c>
      <c r="BC52" s="22">
        <f>IF(T51&lt;=0,0,IF($C52&lt;=SUM($BA52:BB52),0,IF(AQ52+$C52-SUM($BA52:BB52)&gt;T51+AE52,T51+AE52-AQ52,$C52-SUM($BA52:BB52))))</f>
        <v>0</v>
      </c>
      <c r="BD52" s="22">
        <f>IF(U51&lt;=0,0,IF($C52&lt;=SUM($BA52:BC52),0,IF(AR52+$C52-SUM($BA52:BC52)&gt;U51+AF52,U51+AF52-AR52,$C52-SUM($BA52:BC52))))</f>
        <v>0</v>
      </c>
      <c r="BE52" s="22">
        <f>IF(V51&lt;=0,0,IF($C52&lt;=SUM($BA52:BD52),0,IF(AS52+$C52-SUM($BA52:BD52)&gt;V51+AG52,V51+AG52-AS52,$C52-SUM($BA52:BD52))))</f>
        <v>0</v>
      </c>
      <c r="BF52" s="22">
        <f>IF(W51&lt;=0,0,IF($C52&lt;=SUM($BA52:BE52),0,IF(AT52+$C52-SUM($BA52:BE52)&gt;W51+AH52,W51+AH52-AT52,$C52-SUM($BA52:BE52))))</f>
        <v>0</v>
      </c>
      <c r="BG52" s="22">
        <f>IF(X51&lt;=0,0,IF($C52&lt;=SUM($BA52:BF52),0,IF(AU52+$C52-SUM($BA52:BF52)&gt;X51+AI52,X51+AI52-AU52,$C52-SUM($BA52:BF52))))</f>
        <v>0</v>
      </c>
      <c r="BH52" s="22">
        <f>IF(Y51&lt;=0,0,IF($C52&lt;=SUM($BA52:BG52),0,IF(AV52+$C52-SUM($BA52:BG52)&gt;Y51+AJ52,Y51+AJ52-AV52,$C52-SUM($BA52:BG52))))</f>
        <v>0</v>
      </c>
      <c r="BI52" s="22">
        <f>IF(Z51&lt;=0,0,IF($C52&lt;=SUM($BA52:BH52),0,IF(AW52+$C52-SUM($BA52:BH52)&gt;Z51+AK52,Z51+AK52-AW52,$C52-SUM($BA52:BH52))))</f>
        <v>0</v>
      </c>
      <c r="BJ52" s="22">
        <f>IF(AA51&lt;=0,0,IF($C52&lt;=SUM($BA52:BI52),0,IF(AX52+$C52-SUM($BA52:BI52)&gt;AA51+AL52,AA51+AL52-AX52,$C52-SUM($BA52:BI52))))</f>
        <v>0</v>
      </c>
    </row>
    <row r="53" spans="1:62" x14ac:dyDescent="0.3">
      <c r="A53" s="11" t="str">
        <f t="shared" ref="A53:A84" si="53">IF(SUM(R52:AA52)&lt;=0,"",A52+1)</f>
        <v/>
      </c>
      <c r="B53" s="19" t="e">
        <f t="shared" si="52"/>
        <v>#N/A</v>
      </c>
      <c r="C53" s="29" t="str">
        <f t="shared" ref="C53:C84" si="54">IF(A53="","",IF(($E$6-AY53)&lt;0,0,$E$6-AY53)+D53)</f>
        <v/>
      </c>
      <c r="D53" s="34"/>
      <c r="E53" s="29">
        <f t="shared" si="39"/>
        <v>0</v>
      </c>
      <c r="F53" s="29">
        <f t="shared" si="40"/>
        <v>0</v>
      </c>
      <c r="G53" s="29">
        <f t="shared" si="41"/>
        <v>0</v>
      </c>
      <c r="H53" s="29">
        <f t="shared" si="42"/>
        <v>0</v>
      </c>
      <c r="I53" s="29">
        <f t="shared" si="43"/>
        <v>0</v>
      </c>
      <c r="J53" s="29">
        <f t="shared" si="44"/>
        <v>0</v>
      </c>
      <c r="K53" s="29">
        <f t="shared" si="45"/>
        <v>0</v>
      </c>
      <c r="L53" s="29">
        <f t="shared" si="46"/>
        <v>0</v>
      </c>
      <c r="M53" s="29">
        <f t="shared" si="47"/>
        <v>0</v>
      </c>
      <c r="N53" s="29">
        <f t="shared" si="48"/>
        <v>0</v>
      </c>
      <c r="O53" s="29">
        <f t="shared" si="7"/>
        <v>0</v>
      </c>
      <c r="P53" s="29">
        <f t="shared" si="8"/>
        <v>0</v>
      </c>
      <c r="R53" s="22">
        <f t="shared" ref="R53:R84" si="55">IF(E$9=0,0,ROUND(R52-(E53-AC53),2))</f>
        <v>0</v>
      </c>
      <c r="S53" s="22">
        <f t="shared" ref="S53:S84" si="56">IF(F$9=0,0,ROUND(S52-(F53-AD53),2))</f>
        <v>0</v>
      </c>
      <c r="T53" s="22">
        <f t="shared" ref="T53:T84" si="57">IF(G$9=0,0,ROUND(T52-(G53-AE53),2))</f>
        <v>0</v>
      </c>
      <c r="U53" s="22">
        <f t="shared" ref="U53:U84" si="58">IF(H$9=0,0,ROUND(U52-(H53-AF53),2))</f>
        <v>0</v>
      </c>
      <c r="V53" s="22">
        <f t="shared" ref="V53:V84" si="59">IF(I$9=0,0,ROUND(V52-(I53-AG53),2))</f>
        <v>0</v>
      </c>
      <c r="W53" s="22">
        <f t="shared" ref="W53:W84" si="60">IF(J$9=0,0,ROUND(W52-(J53-AH53),2))</f>
        <v>0</v>
      </c>
      <c r="X53" s="22">
        <f t="shared" ref="X53:X84" si="61">IF(K$9=0,0,ROUND(X52-(K53-AI53),2))</f>
        <v>0</v>
      </c>
      <c r="Y53" s="22">
        <f t="shared" ref="Y53:Y84" si="62">IF(L$9=0,0,ROUND(Y52-(L53-AJ53),2))</f>
        <v>0</v>
      </c>
      <c r="Z53" s="22">
        <f t="shared" ref="Z53:Z84" si="63">IF(M$9=0,0,ROUND(Z52-(M53-AK53),2))</f>
        <v>0</v>
      </c>
      <c r="AA53" s="22">
        <f t="shared" ref="AA53:AA84" si="64">IF(N$9=0,0,ROUND(AA52-(N53-AL53),2))</f>
        <v>0</v>
      </c>
      <c r="AB53" s="26"/>
      <c r="AC53" s="22">
        <f t="shared" ref="AC53:AC84" si="65">ROUND(R52*E$10/12,2)</f>
        <v>0</v>
      </c>
      <c r="AD53" s="22">
        <f t="shared" ref="AD53:AD84" si="66">ROUND(S52*F$10/12,2)</f>
        <v>0</v>
      </c>
      <c r="AE53" s="22">
        <f t="shared" ref="AE53:AE84" si="67">ROUND(T52*G$10/12,2)</f>
        <v>0</v>
      </c>
      <c r="AF53" s="22">
        <f t="shared" ref="AF53:AF84" si="68">ROUND(U52*H$10/12,2)</f>
        <v>0</v>
      </c>
      <c r="AG53" s="22">
        <f t="shared" ref="AG53:AG84" si="69">ROUND(V52*I$10/12,2)</f>
        <v>0</v>
      </c>
      <c r="AH53" s="22">
        <f t="shared" ref="AH53:AH84" si="70">ROUND(W52*J$10/12,2)</f>
        <v>0</v>
      </c>
      <c r="AI53" s="22">
        <f t="shared" ref="AI53:AI84" si="71">ROUND(X52*K$10/12,2)</f>
        <v>0</v>
      </c>
      <c r="AJ53" s="22">
        <f t="shared" ref="AJ53:AJ84" si="72">ROUND(Y52*L$10/12,2)</f>
        <v>0</v>
      </c>
      <c r="AK53" s="22">
        <f t="shared" ref="AK53:AK84" si="73">ROUND(Z52*M$10/12,2)</f>
        <v>0</v>
      </c>
      <c r="AL53" s="22">
        <f t="shared" ref="AL53:AL84" si="74">ROUND(AA52*N$10/12,2)</f>
        <v>0</v>
      </c>
      <c r="AM53" s="22">
        <f t="shared" si="49"/>
        <v>0</v>
      </c>
      <c r="AN53" s="26"/>
      <c r="AO53" s="22">
        <f t="shared" ref="AO53:AO84" si="75">IF(R52&gt;0,IF((R52+AC53)&lt;E$11,R52+AC53,E$11),0)</f>
        <v>0</v>
      </c>
      <c r="AP53" s="22">
        <f t="shared" ref="AP53:AP84" si="76">IF(S52&gt;0,IF((S52+AD53)&lt;F$11,S52+AD53,F$11),0)</f>
        <v>0</v>
      </c>
      <c r="AQ53" s="22">
        <f t="shared" ref="AQ53:AQ84" si="77">IF(T52&gt;0,IF((T52+AE53)&lt;G$11,T52+AE53,G$11),0)</f>
        <v>0</v>
      </c>
      <c r="AR53" s="22">
        <f t="shared" ref="AR53:AR84" si="78">IF(U52&gt;0,IF((U52+AF53)&lt;H$11,U52+AF53,H$11),0)</f>
        <v>0</v>
      </c>
      <c r="AS53" s="22">
        <f t="shared" ref="AS53:AS84" si="79">IF(V52&gt;0,IF((V52+AG53)&lt;I$11,V52+AG53,I$11),0)</f>
        <v>0</v>
      </c>
      <c r="AT53" s="22">
        <f t="shared" ref="AT53:AT84" si="80">IF(W52&gt;0,IF((W52+AH53)&lt;J$11,W52+AH53,J$11),0)</f>
        <v>0</v>
      </c>
      <c r="AU53" s="22">
        <f t="shared" ref="AU53:AU84" si="81">IF(X52&gt;0,IF((X52+AI53)&lt;K$11,X52+AI53,K$11),0)</f>
        <v>0</v>
      </c>
      <c r="AV53" s="22">
        <f t="shared" ref="AV53:AV84" si="82">IF(Y52&gt;0,IF((Y52+AJ53)&lt;L$11,Y52+AJ53,L$11),0)</f>
        <v>0</v>
      </c>
      <c r="AW53" s="22">
        <f t="shared" ref="AW53:AW84" si="83">IF(Z52&gt;0,IF((Z52+AK53)&lt;M$11,Z52+AK53,M$11),0)</f>
        <v>0</v>
      </c>
      <c r="AX53" s="22">
        <f t="shared" ref="AX53:AX84" si="84">IF(AA52&gt;0,IF((AA52+AL53)&lt;N$11,AA52+AL53,N$11),0)</f>
        <v>0</v>
      </c>
      <c r="AY53" s="22">
        <f t="shared" si="50"/>
        <v>0</v>
      </c>
      <c r="AZ53" s="26"/>
      <c r="BA53" s="22">
        <f t="shared" si="51"/>
        <v>0</v>
      </c>
      <c r="BB53" s="22">
        <f>IF(S52&lt;=0,0,IF($C53&lt;=SUM($BA53:BA53),0,IF(AP53+$C53-SUM($BA53:BA53)&gt;S52+AD53,S52+AD53-AP53,$C53-SUM($BA53:BA53))))</f>
        <v>0</v>
      </c>
      <c r="BC53" s="22">
        <f>IF(T52&lt;=0,0,IF($C53&lt;=SUM($BA53:BB53),0,IF(AQ53+$C53-SUM($BA53:BB53)&gt;T52+AE53,T52+AE53-AQ53,$C53-SUM($BA53:BB53))))</f>
        <v>0</v>
      </c>
      <c r="BD53" s="22">
        <f>IF(U52&lt;=0,0,IF($C53&lt;=SUM($BA53:BC53),0,IF(AR53+$C53-SUM($BA53:BC53)&gt;U52+AF53,U52+AF53-AR53,$C53-SUM($BA53:BC53))))</f>
        <v>0</v>
      </c>
      <c r="BE53" s="22">
        <f>IF(V52&lt;=0,0,IF($C53&lt;=SUM($BA53:BD53),0,IF(AS53+$C53-SUM($BA53:BD53)&gt;V52+AG53,V52+AG53-AS53,$C53-SUM($BA53:BD53))))</f>
        <v>0</v>
      </c>
      <c r="BF53" s="22">
        <f>IF(W52&lt;=0,0,IF($C53&lt;=SUM($BA53:BE53),0,IF(AT53+$C53-SUM($BA53:BE53)&gt;W52+AH53,W52+AH53-AT53,$C53-SUM($BA53:BE53))))</f>
        <v>0</v>
      </c>
      <c r="BG53" s="22">
        <f>IF(X52&lt;=0,0,IF($C53&lt;=SUM($BA53:BF53),0,IF(AU53+$C53-SUM($BA53:BF53)&gt;X52+AI53,X52+AI53-AU53,$C53-SUM($BA53:BF53))))</f>
        <v>0</v>
      </c>
      <c r="BH53" s="22">
        <f>IF(Y52&lt;=0,0,IF($C53&lt;=SUM($BA53:BG53),0,IF(AV53+$C53-SUM($BA53:BG53)&gt;Y52+AJ53,Y52+AJ53-AV53,$C53-SUM($BA53:BG53))))</f>
        <v>0</v>
      </c>
      <c r="BI53" s="22">
        <f>IF(Z52&lt;=0,0,IF($C53&lt;=SUM($BA53:BH53),0,IF(AW53+$C53-SUM($BA53:BH53)&gt;Z52+AK53,Z52+AK53-AW53,$C53-SUM($BA53:BH53))))</f>
        <v>0</v>
      </c>
      <c r="BJ53" s="22">
        <f>IF(AA52&lt;=0,0,IF($C53&lt;=SUM($BA53:BI53),0,IF(AX53+$C53-SUM($BA53:BI53)&gt;AA52+AL53,AA52+AL53-AX53,$C53-SUM($BA53:BI53))))</f>
        <v>0</v>
      </c>
    </row>
    <row r="54" spans="1:62" x14ac:dyDescent="0.3">
      <c r="A54" s="11" t="str">
        <f t="shared" si="53"/>
        <v/>
      </c>
      <c r="B54" s="19" t="e">
        <f t="shared" si="52"/>
        <v>#N/A</v>
      </c>
      <c r="C54" s="29" t="str">
        <f t="shared" si="54"/>
        <v/>
      </c>
      <c r="D54" s="34"/>
      <c r="E54" s="29">
        <f t="shared" si="39"/>
        <v>0</v>
      </c>
      <c r="F54" s="29">
        <f t="shared" si="40"/>
        <v>0</v>
      </c>
      <c r="G54" s="29">
        <f t="shared" si="41"/>
        <v>0</v>
      </c>
      <c r="H54" s="29">
        <f t="shared" si="42"/>
        <v>0</v>
      </c>
      <c r="I54" s="29">
        <f t="shared" si="43"/>
        <v>0</v>
      </c>
      <c r="J54" s="29">
        <f t="shared" si="44"/>
        <v>0</v>
      </c>
      <c r="K54" s="29">
        <f t="shared" si="45"/>
        <v>0</v>
      </c>
      <c r="L54" s="29">
        <f t="shared" si="46"/>
        <v>0</v>
      </c>
      <c r="M54" s="29">
        <f t="shared" si="47"/>
        <v>0</v>
      </c>
      <c r="N54" s="29">
        <f t="shared" si="48"/>
        <v>0</v>
      </c>
      <c r="O54" s="29">
        <f t="shared" si="7"/>
        <v>0</v>
      </c>
      <c r="P54" s="29">
        <f t="shared" si="8"/>
        <v>0</v>
      </c>
      <c r="R54" s="22">
        <f t="shared" si="55"/>
        <v>0</v>
      </c>
      <c r="S54" s="22">
        <f t="shared" si="56"/>
        <v>0</v>
      </c>
      <c r="T54" s="22">
        <f t="shared" si="57"/>
        <v>0</v>
      </c>
      <c r="U54" s="22">
        <f t="shared" si="58"/>
        <v>0</v>
      </c>
      <c r="V54" s="22">
        <f t="shared" si="59"/>
        <v>0</v>
      </c>
      <c r="W54" s="22">
        <f t="shared" si="60"/>
        <v>0</v>
      </c>
      <c r="X54" s="22">
        <f t="shared" si="61"/>
        <v>0</v>
      </c>
      <c r="Y54" s="22">
        <f t="shared" si="62"/>
        <v>0</v>
      </c>
      <c r="Z54" s="22">
        <f t="shared" si="63"/>
        <v>0</v>
      </c>
      <c r="AA54" s="22">
        <f t="shared" si="64"/>
        <v>0</v>
      </c>
      <c r="AB54" s="26"/>
      <c r="AC54" s="22">
        <f t="shared" si="65"/>
        <v>0</v>
      </c>
      <c r="AD54" s="22">
        <f t="shared" si="66"/>
        <v>0</v>
      </c>
      <c r="AE54" s="22">
        <f t="shared" si="67"/>
        <v>0</v>
      </c>
      <c r="AF54" s="22">
        <f t="shared" si="68"/>
        <v>0</v>
      </c>
      <c r="AG54" s="22">
        <f t="shared" si="69"/>
        <v>0</v>
      </c>
      <c r="AH54" s="22">
        <f t="shared" si="70"/>
        <v>0</v>
      </c>
      <c r="AI54" s="22">
        <f t="shared" si="71"/>
        <v>0</v>
      </c>
      <c r="AJ54" s="22">
        <f t="shared" si="72"/>
        <v>0</v>
      </c>
      <c r="AK54" s="22">
        <f t="shared" si="73"/>
        <v>0</v>
      </c>
      <c r="AL54" s="22">
        <f t="shared" si="74"/>
        <v>0</v>
      </c>
      <c r="AM54" s="22">
        <f t="shared" si="49"/>
        <v>0</v>
      </c>
      <c r="AN54" s="26"/>
      <c r="AO54" s="22">
        <f t="shared" si="75"/>
        <v>0</v>
      </c>
      <c r="AP54" s="22">
        <f t="shared" si="76"/>
        <v>0</v>
      </c>
      <c r="AQ54" s="22">
        <f t="shared" si="77"/>
        <v>0</v>
      </c>
      <c r="AR54" s="22">
        <f t="shared" si="78"/>
        <v>0</v>
      </c>
      <c r="AS54" s="22">
        <f t="shared" si="79"/>
        <v>0</v>
      </c>
      <c r="AT54" s="22">
        <f t="shared" si="80"/>
        <v>0</v>
      </c>
      <c r="AU54" s="22">
        <f t="shared" si="81"/>
        <v>0</v>
      </c>
      <c r="AV54" s="22">
        <f t="shared" si="82"/>
        <v>0</v>
      </c>
      <c r="AW54" s="22">
        <f t="shared" si="83"/>
        <v>0</v>
      </c>
      <c r="AX54" s="22">
        <f t="shared" si="84"/>
        <v>0</v>
      </c>
      <c r="AY54" s="22">
        <f t="shared" si="50"/>
        <v>0</v>
      </c>
      <c r="AZ54" s="26"/>
      <c r="BA54" s="22">
        <f t="shared" si="51"/>
        <v>0</v>
      </c>
      <c r="BB54" s="22">
        <f>IF(S53&lt;=0,0,IF($C54&lt;=SUM($BA54:BA54),0,IF(AP54+$C54-SUM($BA54:BA54)&gt;S53+AD54,S53+AD54-AP54,$C54-SUM($BA54:BA54))))</f>
        <v>0</v>
      </c>
      <c r="BC54" s="22">
        <f>IF(T53&lt;=0,0,IF($C54&lt;=SUM($BA54:BB54),0,IF(AQ54+$C54-SUM($BA54:BB54)&gt;T53+AE54,T53+AE54-AQ54,$C54-SUM($BA54:BB54))))</f>
        <v>0</v>
      </c>
      <c r="BD54" s="22">
        <f>IF(U53&lt;=0,0,IF($C54&lt;=SUM($BA54:BC54),0,IF(AR54+$C54-SUM($BA54:BC54)&gt;U53+AF54,U53+AF54-AR54,$C54-SUM($BA54:BC54))))</f>
        <v>0</v>
      </c>
      <c r="BE54" s="22">
        <f>IF(V53&lt;=0,0,IF($C54&lt;=SUM($BA54:BD54),0,IF(AS54+$C54-SUM($BA54:BD54)&gt;V53+AG54,V53+AG54-AS54,$C54-SUM($BA54:BD54))))</f>
        <v>0</v>
      </c>
      <c r="BF54" s="22">
        <f>IF(W53&lt;=0,0,IF($C54&lt;=SUM($BA54:BE54),0,IF(AT54+$C54-SUM($BA54:BE54)&gt;W53+AH54,W53+AH54-AT54,$C54-SUM($BA54:BE54))))</f>
        <v>0</v>
      </c>
      <c r="BG54" s="22">
        <f>IF(X53&lt;=0,0,IF($C54&lt;=SUM($BA54:BF54),0,IF(AU54+$C54-SUM($BA54:BF54)&gt;X53+AI54,X53+AI54-AU54,$C54-SUM($BA54:BF54))))</f>
        <v>0</v>
      </c>
      <c r="BH54" s="22">
        <f>IF(Y53&lt;=0,0,IF($C54&lt;=SUM($BA54:BG54),0,IF(AV54+$C54-SUM($BA54:BG54)&gt;Y53+AJ54,Y53+AJ54-AV54,$C54-SUM($BA54:BG54))))</f>
        <v>0</v>
      </c>
      <c r="BI54" s="22">
        <f>IF(Z53&lt;=0,0,IF($C54&lt;=SUM($BA54:BH54),0,IF(AW54+$C54-SUM($BA54:BH54)&gt;Z53+AK54,Z53+AK54-AW54,$C54-SUM($BA54:BH54))))</f>
        <v>0</v>
      </c>
      <c r="BJ54" s="22">
        <f>IF(AA53&lt;=0,0,IF($C54&lt;=SUM($BA54:BI54),0,IF(AX54+$C54-SUM($BA54:BI54)&gt;AA53+AL54,AA53+AL54-AX54,$C54-SUM($BA54:BI54))))</f>
        <v>0</v>
      </c>
    </row>
    <row r="55" spans="1:62" x14ac:dyDescent="0.3">
      <c r="A55" s="11" t="str">
        <f t="shared" si="53"/>
        <v/>
      </c>
      <c r="B55" s="19" t="e">
        <f t="shared" si="52"/>
        <v>#N/A</v>
      </c>
      <c r="C55" s="29" t="str">
        <f t="shared" si="54"/>
        <v/>
      </c>
      <c r="D55" s="34"/>
      <c r="E55" s="29">
        <f t="shared" si="39"/>
        <v>0</v>
      </c>
      <c r="F55" s="29">
        <f t="shared" si="40"/>
        <v>0</v>
      </c>
      <c r="G55" s="29">
        <f t="shared" si="41"/>
        <v>0</v>
      </c>
      <c r="H55" s="29">
        <f t="shared" si="42"/>
        <v>0</v>
      </c>
      <c r="I55" s="29">
        <f t="shared" si="43"/>
        <v>0</v>
      </c>
      <c r="J55" s="29">
        <f t="shared" si="44"/>
        <v>0</v>
      </c>
      <c r="K55" s="29">
        <f t="shared" si="45"/>
        <v>0</v>
      </c>
      <c r="L55" s="29">
        <f t="shared" si="46"/>
        <v>0</v>
      </c>
      <c r="M55" s="29">
        <f t="shared" si="47"/>
        <v>0</v>
      </c>
      <c r="N55" s="29">
        <f t="shared" si="48"/>
        <v>0</v>
      </c>
      <c r="O55" s="29">
        <f t="shared" si="7"/>
        <v>0</v>
      </c>
      <c r="P55" s="29">
        <f t="shared" si="8"/>
        <v>0</v>
      </c>
      <c r="R55" s="22">
        <f t="shared" si="55"/>
        <v>0</v>
      </c>
      <c r="S55" s="22">
        <f t="shared" si="56"/>
        <v>0</v>
      </c>
      <c r="T55" s="22">
        <f t="shared" si="57"/>
        <v>0</v>
      </c>
      <c r="U55" s="22">
        <f t="shared" si="58"/>
        <v>0</v>
      </c>
      <c r="V55" s="22">
        <f t="shared" si="59"/>
        <v>0</v>
      </c>
      <c r="W55" s="22">
        <f t="shared" si="60"/>
        <v>0</v>
      </c>
      <c r="X55" s="22">
        <f t="shared" si="61"/>
        <v>0</v>
      </c>
      <c r="Y55" s="22">
        <f t="shared" si="62"/>
        <v>0</v>
      </c>
      <c r="Z55" s="22">
        <f t="shared" si="63"/>
        <v>0</v>
      </c>
      <c r="AA55" s="22">
        <f t="shared" si="64"/>
        <v>0</v>
      </c>
      <c r="AB55" s="26"/>
      <c r="AC55" s="22">
        <f t="shared" si="65"/>
        <v>0</v>
      </c>
      <c r="AD55" s="22">
        <f t="shared" si="66"/>
        <v>0</v>
      </c>
      <c r="AE55" s="22">
        <f t="shared" si="67"/>
        <v>0</v>
      </c>
      <c r="AF55" s="22">
        <f t="shared" si="68"/>
        <v>0</v>
      </c>
      <c r="AG55" s="22">
        <f t="shared" si="69"/>
        <v>0</v>
      </c>
      <c r="AH55" s="22">
        <f t="shared" si="70"/>
        <v>0</v>
      </c>
      <c r="AI55" s="22">
        <f t="shared" si="71"/>
        <v>0</v>
      </c>
      <c r="AJ55" s="22">
        <f t="shared" si="72"/>
        <v>0</v>
      </c>
      <c r="AK55" s="22">
        <f t="shared" si="73"/>
        <v>0</v>
      </c>
      <c r="AL55" s="22">
        <f t="shared" si="74"/>
        <v>0</v>
      </c>
      <c r="AM55" s="22">
        <f t="shared" si="49"/>
        <v>0</v>
      </c>
      <c r="AN55" s="26"/>
      <c r="AO55" s="22">
        <f t="shared" si="75"/>
        <v>0</v>
      </c>
      <c r="AP55" s="22">
        <f t="shared" si="76"/>
        <v>0</v>
      </c>
      <c r="AQ55" s="22">
        <f t="shared" si="77"/>
        <v>0</v>
      </c>
      <c r="AR55" s="22">
        <f t="shared" si="78"/>
        <v>0</v>
      </c>
      <c r="AS55" s="22">
        <f t="shared" si="79"/>
        <v>0</v>
      </c>
      <c r="AT55" s="22">
        <f t="shared" si="80"/>
        <v>0</v>
      </c>
      <c r="AU55" s="22">
        <f t="shared" si="81"/>
        <v>0</v>
      </c>
      <c r="AV55" s="22">
        <f t="shared" si="82"/>
        <v>0</v>
      </c>
      <c r="AW55" s="22">
        <f t="shared" si="83"/>
        <v>0</v>
      </c>
      <c r="AX55" s="22">
        <f t="shared" si="84"/>
        <v>0</v>
      </c>
      <c r="AY55" s="22">
        <f t="shared" si="50"/>
        <v>0</v>
      </c>
      <c r="AZ55" s="26"/>
      <c r="BA55" s="22">
        <f t="shared" si="51"/>
        <v>0</v>
      </c>
      <c r="BB55" s="22">
        <f>IF(S54&lt;=0,0,IF($C55&lt;=SUM($BA55:BA55),0,IF(AP55+$C55-SUM($BA55:BA55)&gt;S54+AD55,S54+AD55-AP55,$C55-SUM($BA55:BA55))))</f>
        <v>0</v>
      </c>
      <c r="BC55" s="22">
        <f>IF(T54&lt;=0,0,IF($C55&lt;=SUM($BA55:BB55),0,IF(AQ55+$C55-SUM($BA55:BB55)&gt;T54+AE55,T54+AE55-AQ55,$C55-SUM($BA55:BB55))))</f>
        <v>0</v>
      </c>
      <c r="BD55" s="22">
        <f>IF(U54&lt;=0,0,IF($C55&lt;=SUM($BA55:BC55),0,IF(AR55+$C55-SUM($BA55:BC55)&gt;U54+AF55,U54+AF55-AR55,$C55-SUM($BA55:BC55))))</f>
        <v>0</v>
      </c>
      <c r="BE55" s="22">
        <f>IF(V54&lt;=0,0,IF($C55&lt;=SUM($BA55:BD55),0,IF(AS55+$C55-SUM($BA55:BD55)&gt;V54+AG55,V54+AG55-AS55,$C55-SUM($BA55:BD55))))</f>
        <v>0</v>
      </c>
      <c r="BF55" s="22">
        <f>IF(W54&lt;=0,0,IF($C55&lt;=SUM($BA55:BE55),0,IF(AT55+$C55-SUM($BA55:BE55)&gt;W54+AH55,W54+AH55-AT55,$C55-SUM($BA55:BE55))))</f>
        <v>0</v>
      </c>
      <c r="BG55" s="22">
        <f>IF(X54&lt;=0,0,IF($C55&lt;=SUM($BA55:BF55),0,IF(AU55+$C55-SUM($BA55:BF55)&gt;X54+AI55,X54+AI55-AU55,$C55-SUM($BA55:BF55))))</f>
        <v>0</v>
      </c>
      <c r="BH55" s="22">
        <f>IF(Y54&lt;=0,0,IF($C55&lt;=SUM($BA55:BG55),0,IF(AV55+$C55-SUM($BA55:BG55)&gt;Y54+AJ55,Y54+AJ55-AV55,$C55-SUM($BA55:BG55))))</f>
        <v>0</v>
      </c>
      <c r="BI55" s="22">
        <f>IF(Z54&lt;=0,0,IF($C55&lt;=SUM($BA55:BH55),0,IF(AW55+$C55-SUM($BA55:BH55)&gt;Z54+AK55,Z54+AK55-AW55,$C55-SUM($BA55:BH55))))</f>
        <v>0</v>
      </c>
      <c r="BJ55" s="22">
        <f>IF(AA54&lt;=0,0,IF($C55&lt;=SUM($BA55:BI55),0,IF(AX55+$C55-SUM($BA55:BI55)&gt;AA54+AL55,AA54+AL55-AX55,$C55-SUM($BA55:BI55))))</f>
        <v>0</v>
      </c>
    </row>
    <row r="56" spans="1:62" x14ac:dyDescent="0.3">
      <c r="A56" s="11" t="str">
        <f t="shared" si="53"/>
        <v/>
      </c>
      <c r="B56" s="19" t="e">
        <f t="shared" si="52"/>
        <v>#N/A</v>
      </c>
      <c r="C56" s="29" t="str">
        <f t="shared" si="54"/>
        <v/>
      </c>
      <c r="D56" s="34"/>
      <c r="E56" s="29">
        <f t="shared" si="39"/>
        <v>0</v>
      </c>
      <c r="F56" s="29">
        <f t="shared" si="40"/>
        <v>0</v>
      </c>
      <c r="G56" s="29">
        <f t="shared" si="41"/>
        <v>0</v>
      </c>
      <c r="H56" s="29">
        <f t="shared" si="42"/>
        <v>0</v>
      </c>
      <c r="I56" s="29">
        <f t="shared" si="43"/>
        <v>0</v>
      </c>
      <c r="J56" s="29">
        <f t="shared" si="44"/>
        <v>0</v>
      </c>
      <c r="K56" s="29">
        <f t="shared" si="45"/>
        <v>0</v>
      </c>
      <c r="L56" s="29">
        <f t="shared" si="46"/>
        <v>0</v>
      </c>
      <c r="M56" s="29">
        <f t="shared" si="47"/>
        <v>0</v>
      </c>
      <c r="N56" s="29">
        <f t="shared" si="48"/>
        <v>0</v>
      </c>
      <c r="O56" s="29">
        <f t="shared" si="7"/>
        <v>0</v>
      </c>
      <c r="P56" s="29">
        <f t="shared" si="8"/>
        <v>0</v>
      </c>
      <c r="R56" s="22">
        <f t="shared" si="55"/>
        <v>0</v>
      </c>
      <c r="S56" s="22">
        <f t="shared" si="56"/>
        <v>0</v>
      </c>
      <c r="T56" s="22">
        <f t="shared" si="57"/>
        <v>0</v>
      </c>
      <c r="U56" s="22">
        <f t="shared" si="58"/>
        <v>0</v>
      </c>
      <c r="V56" s="22">
        <f t="shared" si="59"/>
        <v>0</v>
      </c>
      <c r="W56" s="22">
        <f t="shared" si="60"/>
        <v>0</v>
      </c>
      <c r="X56" s="22">
        <f t="shared" si="61"/>
        <v>0</v>
      </c>
      <c r="Y56" s="22">
        <f t="shared" si="62"/>
        <v>0</v>
      </c>
      <c r="Z56" s="22">
        <f t="shared" si="63"/>
        <v>0</v>
      </c>
      <c r="AA56" s="22">
        <f t="shared" si="64"/>
        <v>0</v>
      </c>
      <c r="AB56" s="26"/>
      <c r="AC56" s="22">
        <f t="shared" si="65"/>
        <v>0</v>
      </c>
      <c r="AD56" s="22">
        <f t="shared" si="66"/>
        <v>0</v>
      </c>
      <c r="AE56" s="22">
        <f t="shared" si="67"/>
        <v>0</v>
      </c>
      <c r="AF56" s="22">
        <f t="shared" si="68"/>
        <v>0</v>
      </c>
      <c r="AG56" s="22">
        <f t="shared" si="69"/>
        <v>0</v>
      </c>
      <c r="AH56" s="22">
        <f t="shared" si="70"/>
        <v>0</v>
      </c>
      <c r="AI56" s="22">
        <f t="shared" si="71"/>
        <v>0</v>
      </c>
      <c r="AJ56" s="22">
        <f t="shared" si="72"/>
        <v>0</v>
      </c>
      <c r="AK56" s="22">
        <f t="shared" si="73"/>
        <v>0</v>
      </c>
      <c r="AL56" s="22">
        <f t="shared" si="74"/>
        <v>0</v>
      </c>
      <c r="AM56" s="22">
        <f t="shared" si="49"/>
        <v>0</v>
      </c>
      <c r="AN56" s="26"/>
      <c r="AO56" s="22">
        <f t="shared" si="75"/>
        <v>0</v>
      </c>
      <c r="AP56" s="22">
        <f t="shared" si="76"/>
        <v>0</v>
      </c>
      <c r="AQ56" s="22">
        <f t="shared" si="77"/>
        <v>0</v>
      </c>
      <c r="AR56" s="22">
        <f t="shared" si="78"/>
        <v>0</v>
      </c>
      <c r="AS56" s="22">
        <f t="shared" si="79"/>
        <v>0</v>
      </c>
      <c r="AT56" s="22">
        <f t="shared" si="80"/>
        <v>0</v>
      </c>
      <c r="AU56" s="22">
        <f t="shared" si="81"/>
        <v>0</v>
      </c>
      <c r="AV56" s="22">
        <f t="shared" si="82"/>
        <v>0</v>
      </c>
      <c r="AW56" s="22">
        <f t="shared" si="83"/>
        <v>0</v>
      </c>
      <c r="AX56" s="22">
        <f t="shared" si="84"/>
        <v>0</v>
      </c>
      <c r="AY56" s="22">
        <f t="shared" si="50"/>
        <v>0</v>
      </c>
      <c r="AZ56" s="26"/>
      <c r="BA56" s="22">
        <f t="shared" si="51"/>
        <v>0</v>
      </c>
      <c r="BB56" s="22">
        <f>IF(S55&lt;=0,0,IF($C56&lt;=SUM($BA56:BA56),0,IF(AP56+$C56-SUM($BA56:BA56)&gt;S55+AD56,S55+AD56-AP56,$C56-SUM($BA56:BA56))))</f>
        <v>0</v>
      </c>
      <c r="BC56" s="22">
        <f>IF(T55&lt;=0,0,IF($C56&lt;=SUM($BA56:BB56),0,IF(AQ56+$C56-SUM($BA56:BB56)&gt;T55+AE56,T55+AE56-AQ56,$C56-SUM($BA56:BB56))))</f>
        <v>0</v>
      </c>
      <c r="BD56" s="22">
        <f>IF(U55&lt;=0,0,IF($C56&lt;=SUM($BA56:BC56),0,IF(AR56+$C56-SUM($BA56:BC56)&gt;U55+AF56,U55+AF56-AR56,$C56-SUM($BA56:BC56))))</f>
        <v>0</v>
      </c>
      <c r="BE56" s="22">
        <f>IF(V55&lt;=0,0,IF($C56&lt;=SUM($BA56:BD56),0,IF(AS56+$C56-SUM($BA56:BD56)&gt;V55+AG56,V55+AG56-AS56,$C56-SUM($BA56:BD56))))</f>
        <v>0</v>
      </c>
      <c r="BF56" s="22">
        <f>IF(W55&lt;=0,0,IF($C56&lt;=SUM($BA56:BE56),0,IF(AT56+$C56-SUM($BA56:BE56)&gt;W55+AH56,W55+AH56-AT56,$C56-SUM($BA56:BE56))))</f>
        <v>0</v>
      </c>
      <c r="BG56" s="22">
        <f>IF(X55&lt;=0,0,IF($C56&lt;=SUM($BA56:BF56),0,IF(AU56+$C56-SUM($BA56:BF56)&gt;X55+AI56,X55+AI56-AU56,$C56-SUM($BA56:BF56))))</f>
        <v>0</v>
      </c>
      <c r="BH56" s="22">
        <f>IF(Y55&lt;=0,0,IF($C56&lt;=SUM($BA56:BG56),0,IF(AV56+$C56-SUM($BA56:BG56)&gt;Y55+AJ56,Y55+AJ56-AV56,$C56-SUM($BA56:BG56))))</f>
        <v>0</v>
      </c>
      <c r="BI56" s="22">
        <f>IF(Z55&lt;=0,0,IF($C56&lt;=SUM($BA56:BH56),0,IF(AW56+$C56-SUM($BA56:BH56)&gt;Z55+AK56,Z55+AK56-AW56,$C56-SUM($BA56:BH56))))</f>
        <v>0</v>
      </c>
      <c r="BJ56" s="22">
        <f>IF(AA55&lt;=0,0,IF($C56&lt;=SUM($BA56:BI56),0,IF(AX56+$C56-SUM($BA56:BI56)&gt;AA55+AL56,AA55+AL56-AX56,$C56-SUM($BA56:BI56))))</f>
        <v>0</v>
      </c>
    </row>
    <row r="57" spans="1:62" x14ac:dyDescent="0.3">
      <c r="A57" s="11" t="str">
        <f t="shared" si="53"/>
        <v/>
      </c>
      <c r="B57" s="19" t="e">
        <f t="shared" si="52"/>
        <v>#N/A</v>
      </c>
      <c r="C57" s="29" t="str">
        <f t="shared" si="54"/>
        <v/>
      </c>
      <c r="D57" s="34"/>
      <c r="E57" s="29">
        <f t="shared" si="39"/>
        <v>0</v>
      </c>
      <c r="F57" s="29">
        <f t="shared" si="40"/>
        <v>0</v>
      </c>
      <c r="G57" s="29">
        <f t="shared" si="41"/>
        <v>0</v>
      </c>
      <c r="H57" s="29">
        <f t="shared" si="42"/>
        <v>0</v>
      </c>
      <c r="I57" s="29">
        <f t="shared" si="43"/>
        <v>0</v>
      </c>
      <c r="J57" s="29">
        <f t="shared" si="44"/>
        <v>0</v>
      </c>
      <c r="K57" s="29">
        <f t="shared" si="45"/>
        <v>0</v>
      </c>
      <c r="L57" s="29">
        <f t="shared" si="46"/>
        <v>0</v>
      </c>
      <c r="M57" s="29">
        <f t="shared" si="47"/>
        <v>0</v>
      </c>
      <c r="N57" s="29">
        <f t="shared" si="48"/>
        <v>0</v>
      </c>
      <c r="O57" s="29">
        <f t="shared" si="7"/>
        <v>0</v>
      </c>
      <c r="P57" s="29">
        <f t="shared" si="8"/>
        <v>0</v>
      </c>
      <c r="R57" s="22">
        <f t="shared" si="55"/>
        <v>0</v>
      </c>
      <c r="S57" s="22">
        <f t="shared" si="56"/>
        <v>0</v>
      </c>
      <c r="T57" s="22">
        <f t="shared" si="57"/>
        <v>0</v>
      </c>
      <c r="U57" s="22">
        <f t="shared" si="58"/>
        <v>0</v>
      </c>
      <c r="V57" s="22">
        <f t="shared" si="59"/>
        <v>0</v>
      </c>
      <c r="W57" s="22">
        <f t="shared" si="60"/>
        <v>0</v>
      </c>
      <c r="X57" s="22">
        <f t="shared" si="61"/>
        <v>0</v>
      </c>
      <c r="Y57" s="22">
        <f t="shared" si="62"/>
        <v>0</v>
      </c>
      <c r="Z57" s="22">
        <f t="shared" si="63"/>
        <v>0</v>
      </c>
      <c r="AA57" s="22">
        <f t="shared" si="64"/>
        <v>0</v>
      </c>
      <c r="AB57" s="26"/>
      <c r="AC57" s="22">
        <f t="shared" si="65"/>
        <v>0</v>
      </c>
      <c r="AD57" s="22">
        <f t="shared" si="66"/>
        <v>0</v>
      </c>
      <c r="AE57" s="22">
        <f t="shared" si="67"/>
        <v>0</v>
      </c>
      <c r="AF57" s="22">
        <f t="shared" si="68"/>
        <v>0</v>
      </c>
      <c r="AG57" s="22">
        <f t="shared" si="69"/>
        <v>0</v>
      </c>
      <c r="AH57" s="22">
        <f t="shared" si="70"/>
        <v>0</v>
      </c>
      <c r="AI57" s="22">
        <f t="shared" si="71"/>
        <v>0</v>
      </c>
      <c r="AJ57" s="22">
        <f t="shared" si="72"/>
        <v>0</v>
      </c>
      <c r="AK57" s="22">
        <f t="shared" si="73"/>
        <v>0</v>
      </c>
      <c r="AL57" s="22">
        <f t="shared" si="74"/>
        <v>0</v>
      </c>
      <c r="AM57" s="22">
        <f t="shared" si="49"/>
        <v>0</v>
      </c>
      <c r="AN57" s="26"/>
      <c r="AO57" s="22">
        <f t="shared" si="75"/>
        <v>0</v>
      </c>
      <c r="AP57" s="22">
        <f t="shared" si="76"/>
        <v>0</v>
      </c>
      <c r="AQ57" s="22">
        <f t="shared" si="77"/>
        <v>0</v>
      </c>
      <c r="AR57" s="22">
        <f t="shared" si="78"/>
        <v>0</v>
      </c>
      <c r="AS57" s="22">
        <f t="shared" si="79"/>
        <v>0</v>
      </c>
      <c r="AT57" s="22">
        <f t="shared" si="80"/>
        <v>0</v>
      </c>
      <c r="AU57" s="22">
        <f t="shared" si="81"/>
        <v>0</v>
      </c>
      <c r="AV57" s="22">
        <f t="shared" si="82"/>
        <v>0</v>
      </c>
      <c r="AW57" s="22">
        <f t="shared" si="83"/>
        <v>0</v>
      </c>
      <c r="AX57" s="22">
        <f t="shared" si="84"/>
        <v>0</v>
      </c>
      <c r="AY57" s="22">
        <f t="shared" si="50"/>
        <v>0</v>
      </c>
      <c r="AZ57" s="26"/>
      <c r="BA57" s="22">
        <f t="shared" si="51"/>
        <v>0</v>
      </c>
      <c r="BB57" s="22">
        <f>IF(S56&lt;=0,0,IF($C57&lt;=SUM($BA57:BA57),0,IF(AP57+$C57-SUM($BA57:BA57)&gt;S56+AD57,S56+AD57-AP57,$C57-SUM($BA57:BA57))))</f>
        <v>0</v>
      </c>
      <c r="BC57" s="22">
        <f>IF(T56&lt;=0,0,IF($C57&lt;=SUM($BA57:BB57),0,IF(AQ57+$C57-SUM($BA57:BB57)&gt;T56+AE57,T56+AE57-AQ57,$C57-SUM($BA57:BB57))))</f>
        <v>0</v>
      </c>
      <c r="BD57" s="22">
        <f>IF(U56&lt;=0,0,IF($C57&lt;=SUM($BA57:BC57),0,IF(AR57+$C57-SUM($BA57:BC57)&gt;U56+AF57,U56+AF57-AR57,$C57-SUM($BA57:BC57))))</f>
        <v>0</v>
      </c>
      <c r="BE57" s="22">
        <f>IF(V56&lt;=0,0,IF($C57&lt;=SUM($BA57:BD57),0,IF(AS57+$C57-SUM($BA57:BD57)&gt;V56+AG57,V56+AG57-AS57,$C57-SUM($BA57:BD57))))</f>
        <v>0</v>
      </c>
      <c r="BF57" s="22">
        <f>IF(W56&lt;=0,0,IF($C57&lt;=SUM($BA57:BE57),0,IF(AT57+$C57-SUM($BA57:BE57)&gt;W56+AH57,W56+AH57-AT57,$C57-SUM($BA57:BE57))))</f>
        <v>0</v>
      </c>
      <c r="BG57" s="22">
        <f>IF(X56&lt;=0,0,IF($C57&lt;=SUM($BA57:BF57),0,IF(AU57+$C57-SUM($BA57:BF57)&gt;X56+AI57,X56+AI57-AU57,$C57-SUM($BA57:BF57))))</f>
        <v>0</v>
      </c>
      <c r="BH57" s="22">
        <f>IF(Y56&lt;=0,0,IF($C57&lt;=SUM($BA57:BG57),0,IF(AV57+$C57-SUM($BA57:BG57)&gt;Y56+AJ57,Y56+AJ57-AV57,$C57-SUM($BA57:BG57))))</f>
        <v>0</v>
      </c>
      <c r="BI57" s="22">
        <f>IF(Z56&lt;=0,0,IF($C57&lt;=SUM($BA57:BH57),0,IF(AW57+$C57-SUM($BA57:BH57)&gt;Z56+AK57,Z56+AK57-AW57,$C57-SUM($BA57:BH57))))</f>
        <v>0</v>
      </c>
      <c r="BJ57" s="22">
        <f>IF(AA56&lt;=0,0,IF($C57&lt;=SUM($BA57:BI57),0,IF(AX57+$C57-SUM($BA57:BI57)&gt;AA56+AL57,AA56+AL57-AX57,$C57-SUM($BA57:BI57))))</f>
        <v>0</v>
      </c>
    </row>
    <row r="58" spans="1:62" x14ac:dyDescent="0.3">
      <c r="A58" s="11" t="str">
        <f t="shared" si="53"/>
        <v/>
      </c>
      <c r="B58" s="19" t="e">
        <f t="shared" si="52"/>
        <v>#N/A</v>
      </c>
      <c r="C58" s="29" t="str">
        <f t="shared" si="54"/>
        <v/>
      </c>
      <c r="D58" s="34"/>
      <c r="E58" s="29">
        <f t="shared" si="39"/>
        <v>0</v>
      </c>
      <c r="F58" s="29">
        <f t="shared" si="40"/>
        <v>0</v>
      </c>
      <c r="G58" s="29">
        <f t="shared" si="41"/>
        <v>0</v>
      </c>
      <c r="H58" s="29">
        <f t="shared" si="42"/>
        <v>0</v>
      </c>
      <c r="I58" s="29">
        <f t="shared" si="43"/>
        <v>0</v>
      </c>
      <c r="J58" s="29">
        <f t="shared" si="44"/>
        <v>0</v>
      </c>
      <c r="K58" s="29">
        <f t="shared" si="45"/>
        <v>0</v>
      </c>
      <c r="L58" s="29">
        <f t="shared" si="46"/>
        <v>0</v>
      </c>
      <c r="M58" s="29">
        <f t="shared" si="47"/>
        <v>0</v>
      </c>
      <c r="N58" s="29">
        <f t="shared" si="48"/>
        <v>0</v>
      </c>
      <c r="O58" s="29">
        <f t="shared" si="7"/>
        <v>0</v>
      </c>
      <c r="P58" s="29">
        <f t="shared" si="8"/>
        <v>0</v>
      </c>
      <c r="R58" s="22">
        <f t="shared" si="55"/>
        <v>0</v>
      </c>
      <c r="S58" s="22">
        <f t="shared" si="56"/>
        <v>0</v>
      </c>
      <c r="T58" s="22">
        <f t="shared" si="57"/>
        <v>0</v>
      </c>
      <c r="U58" s="22">
        <f t="shared" si="58"/>
        <v>0</v>
      </c>
      <c r="V58" s="22">
        <f t="shared" si="59"/>
        <v>0</v>
      </c>
      <c r="W58" s="22">
        <f t="shared" si="60"/>
        <v>0</v>
      </c>
      <c r="X58" s="22">
        <f t="shared" si="61"/>
        <v>0</v>
      </c>
      <c r="Y58" s="22">
        <f t="shared" si="62"/>
        <v>0</v>
      </c>
      <c r="Z58" s="22">
        <f t="shared" si="63"/>
        <v>0</v>
      </c>
      <c r="AA58" s="22">
        <f t="shared" si="64"/>
        <v>0</v>
      </c>
      <c r="AB58" s="26"/>
      <c r="AC58" s="22">
        <f t="shared" si="65"/>
        <v>0</v>
      </c>
      <c r="AD58" s="22">
        <f t="shared" si="66"/>
        <v>0</v>
      </c>
      <c r="AE58" s="22">
        <f t="shared" si="67"/>
        <v>0</v>
      </c>
      <c r="AF58" s="22">
        <f t="shared" si="68"/>
        <v>0</v>
      </c>
      <c r="AG58" s="22">
        <f t="shared" si="69"/>
        <v>0</v>
      </c>
      <c r="AH58" s="22">
        <f t="shared" si="70"/>
        <v>0</v>
      </c>
      <c r="AI58" s="22">
        <f t="shared" si="71"/>
        <v>0</v>
      </c>
      <c r="AJ58" s="22">
        <f t="shared" si="72"/>
        <v>0</v>
      </c>
      <c r="AK58" s="22">
        <f t="shared" si="73"/>
        <v>0</v>
      </c>
      <c r="AL58" s="22">
        <f t="shared" si="74"/>
        <v>0</v>
      </c>
      <c r="AM58" s="22">
        <f t="shared" si="49"/>
        <v>0</v>
      </c>
      <c r="AN58" s="26"/>
      <c r="AO58" s="22">
        <f t="shared" si="75"/>
        <v>0</v>
      </c>
      <c r="AP58" s="22">
        <f t="shared" si="76"/>
        <v>0</v>
      </c>
      <c r="AQ58" s="22">
        <f t="shared" si="77"/>
        <v>0</v>
      </c>
      <c r="AR58" s="22">
        <f t="shared" si="78"/>
        <v>0</v>
      </c>
      <c r="AS58" s="22">
        <f t="shared" si="79"/>
        <v>0</v>
      </c>
      <c r="AT58" s="22">
        <f t="shared" si="80"/>
        <v>0</v>
      </c>
      <c r="AU58" s="22">
        <f t="shared" si="81"/>
        <v>0</v>
      </c>
      <c r="AV58" s="22">
        <f t="shared" si="82"/>
        <v>0</v>
      </c>
      <c r="AW58" s="22">
        <f t="shared" si="83"/>
        <v>0</v>
      </c>
      <c r="AX58" s="22">
        <f t="shared" si="84"/>
        <v>0</v>
      </c>
      <c r="AY58" s="22">
        <f t="shared" si="50"/>
        <v>0</v>
      </c>
      <c r="AZ58" s="26"/>
      <c r="BA58" s="22">
        <f t="shared" si="51"/>
        <v>0</v>
      </c>
      <c r="BB58" s="22">
        <f>IF(S57&lt;=0,0,IF($C58&lt;=SUM($BA58:BA58),0,IF(AP58+$C58-SUM($BA58:BA58)&gt;S57+AD58,S57+AD58-AP58,$C58-SUM($BA58:BA58))))</f>
        <v>0</v>
      </c>
      <c r="BC58" s="22">
        <f>IF(T57&lt;=0,0,IF($C58&lt;=SUM($BA58:BB58),0,IF(AQ58+$C58-SUM($BA58:BB58)&gt;T57+AE58,T57+AE58-AQ58,$C58-SUM($BA58:BB58))))</f>
        <v>0</v>
      </c>
      <c r="BD58" s="22">
        <f>IF(U57&lt;=0,0,IF($C58&lt;=SUM($BA58:BC58),0,IF(AR58+$C58-SUM($BA58:BC58)&gt;U57+AF58,U57+AF58-AR58,$C58-SUM($BA58:BC58))))</f>
        <v>0</v>
      </c>
      <c r="BE58" s="22">
        <f>IF(V57&lt;=0,0,IF($C58&lt;=SUM($BA58:BD58),0,IF(AS58+$C58-SUM($BA58:BD58)&gt;V57+AG58,V57+AG58-AS58,$C58-SUM($BA58:BD58))))</f>
        <v>0</v>
      </c>
      <c r="BF58" s="22">
        <f>IF(W57&lt;=0,0,IF($C58&lt;=SUM($BA58:BE58),0,IF(AT58+$C58-SUM($BA58:BE58)&gt;W57+AH58,W57+AH58-AT58,$C58-SUM($BA58:BE58))))</f>
        <v>0</v>
      </c>
      <c r="BG58" s="22">
        <f>IF(X57&lt;=0,0,IF($C58&lt;=SUM($BA58:BF58),0,IF(AU58+$C58-SUM($BA58:BF58)&gt;X57+AI58,X57+AI58-AU58,$C58-SUM($BA58:BF58))))</f>
        <v>0</v>
      </c>
      <c r="BH58" s="22">
        <f>IF(Y57&lt;=0,0,IF($C58&lt;=SUM($BA58:BG58),0,IF(AV58+$C58-SUM($BA58:BG58)&gt;Y57+AJ58,Y57+AJ58-AV58,$C58-SUM($BA58:BG58))))</f>
        <v>0</v>
      </c>
      <c r="BI58" s="22">
        <f>IF(Z57&lt;=0,0,IF($C58&lt;=SUM($BA58:BH58),0,IF(AW58+$C58-SUM($BA58:BH58)&gt;Z57+AK58,Z57+AK58-AW58,$C58-SUM($BA58:BH58))))</f>
        <v>0</v>
      </c>
      <c r="BJ58" s="22">
        <f>IF(AA57&lt;=0,0,IF($C58&lt;=SUM($BA58:BI58),0,IF(AX58+$C58-SUM($BA58:BI58)&gt;AA57+AL58,AA57+AL58-AX58,$C58-SUM($BA58:BI58))))</f>
        <v>0</v>
      </c>
    </row>
    <row r="59" spans="1:62" x14ac:dyDescent="0.3">
      <c r="A59" s="11" t="str">
        <f t="shared" si="53"/>
        <v/>
      </c>
      <c r="B59" s="19" t="e">
        <f t="shared" si="52"/>
        <v>#N/A</v>
      </c>
      <c r="C59" s="29" t="str">
        <f t="shared" si="54"/>
        <v/>
      </c>
      <c r="D59" s="34"/>
      <c r="E59" s="29">
        <f t="shared" si="39"/>
        <v>0</v>
      </c>
      <c r="F59" s="29">
        <f t="shared" si="40"/>
        <v>0</v>
      </c>
      <c r="G59" s="29">
        <f t="shared" si="41"/>
        <v>0</v>
      </c>
      <c r="H59" s="29">
        <f t="shared" si="42"/>
        <v>0</v>
      </c>
      <c r="I59" s="29">
        <f t="shared" si="43"/>
        <v>0</v>
      </c>
      <c r="J59" s="29">
        <f t="shared" si="44"/>
        <v>0</v>
      </c>
      <c r="K59" s="29">
        <f t="shared" si="45"/>
        <v>0</v>
      </c>
      <c r="L59" s="29">
        <f t="shared" si="46"/>
        <v>0</v>
      </c>
      <c r="M59" s="29">
        <f t="shared" si="47"/>
        <v>0</v>
      </c>
      <c r="N59" s="29">
        <f t="shared" si="48"/>
        <v>0</v>
      </c>
      <c r="O59" s="29">
        <f t="shared" si="7"/>
        <v>0</v>
      </c>
      <c r="P59" s="29">
        <f t="shared" si="8"/>
        <v>0</v>
      </c>
      <c r="R59" s="22">
        <f t="shared" si="55"/>
        <v>0</v>
      </c>
      <c r="S59" s="22">
        <f t="shared" si="56"/>
        <v>0</v>
      </c>
      <c r="T59" s="22">
        <f t="shared" si="57"/>
        <v>0</v>
      </c>
      <c r="U59" s="22">
        <f t="shared" si="58"/>
        <v>0</v>
      </c>
      <c r="V59" s="22">
        <f t="shared" si="59"/>
        <v>0</v>
      </c>
      <c r="W59" s="22">
        <f t="shared" si="60"/>
        <v>0</v>
      </c>
      <c r="X59" s="22">
        <f t="shared" si="61"/>
        <v>0</v>
      </c>
      <c r="Y59" s="22">
        <f t="shared" si="62"/>
        <v>0</v>
      </c>
      <c r="Z59" s="22">
        <f t="shared" si="63"/>
        <v>0</v>
      </c>
      <c r="AA59" s="22">
        <f t="shared" si="64"/>
        <v>0</v>
      </c>
      <c r="AB59" s="26"/>
      <c r="AC59" s="22">
        <f t="shared" si="65"/>
        <v>0</v>
      </c>
      <c r="AD59" s="22">
        <f t="shared" si="66"/>
        <v>0</v>
      </c>
      <c r="AE59" s="22">
        <f t="shared" si="67"/>
        <v>0</v>
      </c>
      <c r="AF59" s="22">
        <f t="shared" si="68"/>
        <v>0</v>
      </c>
      <c r="AG59" s="22">
        <f t="shared" si="69"/>
        <v>0</v>
      </c>
      <c r="AH59" s="22">
        <f t="shared" si="70"/>
        <v>0</v>
      </c>
      <c r="AI59" s="22">
        <f t="shared" si="71"/>
        <v>0</v>
      </c>
      <c r="AJ59" s="22">
        <f t="shared" si="72"/>
        <v>0</v>
      </c>
      <c r="AK59" s="22">
        <f t="shared" si="73"/>
        <v>0</v>
      </c>
      <c r="AL59" s="22">
        <f t="shared" si="74"/>
        <v>0</v>
      </c>
      <c r="AM59" s="22">
        <f t="shared" si="49"/>
        <v>0</v>
      </c>
      <c r="AN59" s="26"/>
      <c r="AO59" s="22">
        <f t="shared" si="75"/>
        <v>0</v>
      </c>
      <c r="AP59" s="22">
        <f t="shared" si="76"/>
        <v>0</v>
      </c>
      <c r="AQ59" s="22">
        <f t="shared" si="77"/>
        <v>0</v>
      </c>
      <c r="AR59" s="22">
        <f t="shared" si="78"/>
        <v>0</v>
      </c>
      <c r="AS59" s="22">
        <f t="shared" si="79"/>
        <v>0</v>
      </c>
      <c r="AT59" s="22">
        <f t="shared" si="80"/>
        <v>0</v>
      </c>
      <c r="AU59" s="22">
        <f t="shared" si="81"/>
        <v>0</v>
      </c>
      <c r="AV59" s="22">
        <f t="shared" si="82"/>
        <v>0</v>
      </c>
      <c r="AW59" s="22">
        <f t="shared" si="83"/>
        <v>0</v>
      </c>
      <c r="AX59" s="22">
        <f t="shared" si="84"/>
        <v>0</v>
      </c>
      <c r="AY59" s="22">
        <f t="shared" si="50"/>
        <v>0</v>
      </c>
      <c r="AZ59" s="26"/>
      <c r="BA59" s="22">
        <f t="shared" si="51"/>
        <v>0</v>
      </c>
      <c r="BB59" s="22">
        <f>IF(S58&lt;=0,0,IF($C59&lt;=SUM($BA59:BA59),0,IF(AP59+$C59-SUM($BA59:BA59)&gt;S58+AD59,S58+AD59-AP59,$C59-SUM($BA59:BA59))))</f>
        <v>0</v>
      </c>
      <c r="BC59" s="22">
        <f>IF(T58&lt;=0,0,IF($C59&lt;=SUM($BA59:BB59),0,IF(AQ59+$C59-SUM($BA59:BB59)&gt;T58+AE59,T58+AE59-AQ59,$C59-SUM($BA59:BB59))))</f>
        <v>0</v>
      </c>
      <c r="BD59" s="22">
        <f>IF(U58&lt;=0,0,IF($C59&lt;=SUM($BA59:BC59),0,IF(AR59+$C59-SUM($BA59:BC59)&gt;U58+AF59,U58+AF59-AR59,$C59-SUM($BA59:BC59))))</f>
        <v>0</v>
      </c>
      <c r="BE59" s="22">
        <f>IF(V58&lt;=0,0,IF($C59&lt;=SUM($BA59:BD59),0,IF(AS59+$C59-SUM($BA59:BD59)&gt;V58+AG59,V58+AG59-AS59,$C59-SUM($BA59:BD59))))</f>
        <v>0</v>
      </c>
      <c r="BF59" s="22">
        <f>IF(W58&lt;=0,0,IF($C59&lt;=SUM($BA59:BE59),0,IF(AT59+$C59-SUM($BA59:BE59)&gt;W58+AH59,W58+AH59-AT59,$C59-SUM($BA59:BE59))))</f>
        <v>0</v>
      </c>
      <c r="BG59" s="22">
        <f>IF(X58&lt;=0,0,IF($C59&lt;=SUM($BA59:BF59),0,IF(AU59+$C59-SUM($BA59:BF59)&gt;X58+AI59,X58+AI59-AU59,$C59-SUM($BA59:BF59))))</f>
        <v>0</v>
      </c>
      <c r="BH59" s="22">
        <f>IF(Y58&lt;=0,0,IF($C59&lt;=SUM($BA59:BG59),0,IF(AV59+$C59-SUM($BA59:BG59)&gt;Y58+AJ59,Y58+AJ59-AV59,$C59-SUM($BA59:BG59))))</f>
        <v>0</v>
      </c>
      <c r="BI59" s="22">
        <f>IF(Z58&lt;=0,0,IF($C59&lt;=SUM($BA59:BH59),0,IF(AW59+$C59-SUM($BA59:BH59)&gt;Z58+AK59,Z58+AK59-AW59,$C59-SUM($BA59:BH59))))</f>
        <v>0</v>
      </c>
      <c r="BJ59" s="22">
        <f>IF(AA58&lt;=0,0,IF($C59&lt;=SUM($BA59:BI59),0,IF(AX59+$C59-SUM($BA59:BI59)&gt;AA58+AL59,AA58+AL59-AX59,$C59-SUM($BA59:BI59))))</f>
        <v>0</v>
      </c>
    </row>
    <row r="60" spans="1:62" x14ac:dyDescent="0.3">
      <c r="A60" s="11" t="str">
        <f t="shared" si="53"/>
        <v/>
      </c>
      <c r="B60" s="19" t="e">
        <f t="shared" si="52"/>
        <v>#N/A</v>
      </c>
      <c r="C60" s="29" t="str">
        <f t="shared" si="54"/>
        <v/>
      </c>
      <c r="D60" s="34"/>
      <c r="E60" s="29">
        <f t="shared" si="39"/>
        <v>0</v>
      </c>
      <c r="F60" s="29">
        <f t="shared" si="40"/>
        <v>0</v>
      </c>
      <c r="G60" s="29">
        <f t="shared" si="41"/>
        <v>0</v>
      </c>
      <c r="H60" s="29">
        <f t="shared" si="42"/>
        <v>0</v>
      </c>
      <c r="I60" s="29">
        <f t="shared" si="43"/>
        <v>0</v>
      </c>
      <c r="J60" s="29">
        <f t="shared" si="44"/>
        <v>0</v>
      </c>
      <c r="K60" s="29">
        <f t="shared" si="45"/>
        <v>0</v>
      </c>
      <c r="L60" s="29">
        <f t="shared" si="46"/>
        <v>0</v>
      </c>
      <c r="M60" s="29">
        <f t="shared" si="47"/>
        <v>0</v>
      </c>
      <c r="N60" s="29">
        <f t="shared" si="48"/>
        <v>0</v>
      </c>
      <c r="O60" s="29">
        <f t="shared" si="7"/>
        <v>0</v>
      </c>
      <c r="P60" s="29">
        <f t="shared" si="8"/>
        <v>0</v>
      </c>
      <c r="R60" s="22">
        <f t="shared" si="55"/>
        <v>0</v>
      </c>
      <c r="S60" s="22">
        <f t="shared" si="56"/>
        <v>0</v>
      </c>
      <c r="T60" s="22">
        <f t="shared" si="57"/>
        <v>0</v>
      </c>
      <c r="U60" s="22">
        <f t="shared" si="58"/>
        <v>0</v>
      </c>
      <c r="V60" s="22">
        <f t="shared" si="59"/>
        <v>0</v>
      </c>
      <c r="W60" s="22">
        <f t="shared" si="60"/>
        <v>0</v>
      </c>
      <c r="X60" s="22">
        <f t="shared" si="61"/>
        <v>0</v>
      </c>
      <c r="Y60" s="22">
        <f t="shared" si="62"/>
        <v>0</v>
      </c>
      <c r="Z60" s="22">
        <f t="shared" si="63"/>
        <v>0</v>
      </c>
      <c r="AA60" s="22">
        <f t="shared" si="64"/>
        <v>0</v>
      </c>
      <c r="AB60" s="26"/>
      <c r="AC60" s="22">
        <f t="shared" si="65"/>
        <v>0</v>
      </c>
      <c r="AD60" s="22">
        <f t="shared" si="66"/>
        <v>0</v>
      </c>
      <c r="AE60" s="22">
        <f t="shared" si="67"/>
        <v>0</v>
      </c>
      <c r="AF60" s="22">
        <f t="shared" si="68"/>
        <v>0</v>
      </c>
      <c r="AG60" s="22">
        <f t="shared" si="69"/>
        <v>0</v>
      </c>
      <c r="AH60" s="22">
        <f t="shared" si="70"/>
        <v>0</v>
      </c>
      <c r="AI60" s="22">
        <f t="shared" si="71"/>
        <v>0</v>
      </c>
      <c r="AJ60" s="22">
        <f t="shared" si="72"/>
        <v>0</v>
      </c>
      <c r="AK60" s="22">
        <f t="shared" si="73"/>
        <v>0</v>
      </c>
      <c r="AL60" s="22">
        <f t="shared" si="74"/>
        <v>0</v>
      </c>
      <c r="AM60" s="22">
        <f t="shared" si="49"/>
        <v>0</v>
      </c>
      <c r="AN60" s="26"/>
      <c r="AO60" s="22">
        <f t="shared" si="75"/>
        <v>0</v>
      </c>
      <c r="AP60" s="22">
        <f t="shared" si="76"/>
        <v>0</v>
      </c>
      <c r="AQ60" s="22">
        <f t="shared" si="77"/>
        <v>0</v>
      </c>
      <c r="AR60" s="22">
        <f t="shared" si="78"/>
        <v>0</v>
      </c>
      <c r="AS60" s="22">
        <f t="shared" si="79"/>
        <v>0</v>
      </c>
      <c r="AT60" s="22">
        <f t="shared" si="80"/>
        <v>0</v>
      </c>
      <c r="AU60" s="22">
        <f t="shared" si="81"/>
        <v>0</v>
      </c>
      <c r="AV60" s="22">
        <f t="shared" si="82"/>
        <v>0</v>
      </c>
      <c r="AW60" s="22">
        <f t="shared" si="83"/>
        <v>0</v>
      </c>
      <c r="AX60" s="22">
        <f t="shared" si="84"/>
        <v>0</v>
      </c>
      <c r="AY60" s="22">
        <f t="shared" si="50"/>
        <v>0</v>
      </c>
      <c r="AZ60" s="26"/>
      <c r="BA60" s="22">
        <f t="shared" si="51"/>
        <v>0</v>
      </c>
      <c r="BB60" s="22">
        <f>IF(S59&lt;=0,0,IF($C60&lt;=SUM($BA60:BA60),0,IF(AP60+$C60-SUM($BA60:BA60)&gt;S59+AD60,S59+AD60-AP60,$C60-SUM($BA60:BA60))))</f>
        <v>0</v>
      </c>
      <c r="BC60" s="22">
        <f>IF(T59&lt;=0,0,IF($C60&lt;=SUM($BA60:BB60),0,IF(AQ60+$C60-SUM($BA60:BB60)&gt;T59+AE60,T59+AE60-AQ60,$C60-SUM($BA60:BB60))))</f>
        <v>0</v>
      </c>
      <c r="BD60" s="22">
        <f>IF(U59&lt;=0,0,IF($C60&lt;=SUM($BA60:BC60),0,IF(AR60+$C60-SUM($BA60:BC60)&gt;U59+AF60,U59+AF60-AR60,$C60-SUM($BA60:BC60))))</f>
        <v>0</v>
      </c>
      <c r="BE60" s="22">
        <f>IF(V59&lt;=0,0,IF($C60&lt;=SUM($BA60:BD60),0,IF(AS60+$C60-SUM($BA60:BD60)&gt;V59+AG60,V59+AG60-AS60,$C60-SUM($BA60:BD60))))</f>
        <v>0</v>
      </c>
      <c r="BF60" s="22">
        <f>IF(W59&lt;=0,0,IF($C60&lt;=SUM($BA60:BE60),0,IF(AT60+$C60-SUM($BA60:BE60)&gt;W59+AH60,W59+AH60-AT60,$C60-SUM($BA60:BE60))))</f>
        <v>0</v>
      </c>
      <c r="BG60" s="22">
        <f>IF(X59&lt;=0,0,IF($C60&lt;=SUM($BA60:BF60),0,IF(AU60+$C60-SUM($BA60:BF60)&gt;X59+AI60,X59+AI60-AU60,$C60-SUM($BA60:BF60))))</f>
        <v>0</v>
      </c>
      <c r="BH60" s="22">
        <f>IF(Y59&lt;=0,0,IF($C60&lt;=SUM($BA60:BG60),0,IF(AV60+$C60-SUM($BA60:BG60)&gt;Y59+AJ60,Y59+AJ60-AV60,$C60-SUM($BA60:BG60))))</f>
        <v>0</v>
      </c>
      <c r="BI60" s="22">
        <f>IF(Z59&lt;=0,0,IF($C60&lt;=SUM($BA60:BH60),0,IF(AW60+$C60-SUM($BA60:BH60)&gt;Z59+AK60,Z59+AK60-AW60,$C60-SUM($BA60:BH60))))</f>
        <v>0</v>
      </c>
      <c r="BJ60" s="22">
        <f>IF(AA59&lt;=0,0,IF($C60&lt;=SUM($BA60:BI60),0,IF(AX60+$C60-SUM($BA60:BI60)&gt;AA59+AL60,AA59+AL60-AX60,$C60-SUM($BA60:BI60))))</f>
        <v>0</v>
      </c>
    </row>
    <row r="61" spans="1:62" x14ac:dyDescent="0.3">
      <c r="A61" s="11" t="str">
        <f t="shared" si="53"/>
        <v/>
      </c>
      <c r="B61" s="19" t="e">
        <f t="shared" si="52"/>
        <v>#N/A</v>
      </c>
      <c r="C61" s="29" t="str">
        <f t="shared" si="54"/>
        <v/>
      </c>
      <c r="D61" s="34"/>
      <c r="E61" s="29">
        <f t="shared" si="39"/>
        <v>0</v>
      </c>
      <c r="F61" s="29">
        <f t="shared" si="40"/>
        <v>0</v>
      </c>
      <c r="G61" s="29">
        <f t="shared" si="41"/>
        <v>0</v>
      </c>
      <c r="H61" s="29">
        <f t="shared" si="42"/>
        <v>0</v>
      </c>
      <c r="I61" s="29">
        <f t="shared" si="43"/>
        <v>0</v>
      </c>
      <c r="J61" s="29">
        <f t="shared" si="44"/>
        <v>0</v>
      </c>
      <c r="K61" s="29">
        <f t="shared" si="45"/>
        <v>0</v>
      </c>
      <c r="L61" s="29">
        <f t="shared" si="46"/>
        <v>0</v>
      </c>
      <c r="M61" s="29">
        <f t="shared" si="47"/>
        <v>0</v>
      </c>
      <c r="N61" s="29">
        <f t="shared" si="48"/>
        <v>0</v>
      </c>
      <c r="O61" s="29">
        <f t="shared" si="7"/>
        <v>0</v>
      </c>
      <c r="P61" s="29">
        <f t="shared" si="8"/>
        <v>0</v>
      </c>
      <c r="R61" s="22">
        <f t="shared" si="55"/>
        <v>0</v>
      </c>
      <c r="S61" s="22">
        <f t="shared" si="56"/>
        <v>0</v>
      </c>
      <c r="T61" s="22">
        <f t="shared" si="57"/>
        <v>0</v>
      </c>
      <c r="U61" s="22">
        <f t="shared" si="58"/>
        <v>0</v>
      </c>
      <c r="V61" s="22">
        <f t="shared" si="59"/>
        <v>0</v>
      </c>
      <c r="W61" s="22">
        <f t="shared" si="60"/>
        <v>0</v>
      </c>
      <c r="X61" s="22">
        <f t="shared" si="61"/>
        <v>0</v>
      </c>
      <c r="Y61" s="22">
        <f t="shared" si="62"/>
        <v>0</v>
      </c>
      <c r="Z61" s="22">
        <f t="shared" si="63"/>
        <v>0</v>
      </c>
      <c r="AA61" s="22">
        <f t="shared" si="64"/>
        <v>0</v>
      </c>
      <c r="AB61" s="26"/>
      <c r="AC61" s="22">
        <f t="shared" si="65"/>
        <v>0</v>
      </c>
      <c r="AD61" s="22">
        <f t="shared" si="66"/>
        <v>0</v>
      </c>
      <c r="AE61" s="22">
        <f t="shared" si="67"/>
        <v>0</v>
      </c>
      <c r="AF61" s="22">
        <f t="shared" si="68"/>
        <v>0</v>
      </c>
      <c r="AG61" s="22">
        <f t="shared" si="69"/>
        <v>0</v>
      </c>
      <c r="AH61" s="22">
        <f t="shared" si="70"/>
        <v>0</v>
      </c>
      <c r="AI61" s="22">
        <f t="shared" si="71"/>
        <v>0</v>
      </c>
      <c r="AJ61" s="22">
        <f t="shared" si="72"/>
        <v>0</v>
      </c>
      <c r="AK61" s="22">
        <f t="shared" si="73"/>
        <v>0</v>
      </c>
      <c r="AL61" s="22">
        <f t="shared" si="74"/>
        <v>0</v>
      </c>
      <c r="AM61" s="22">
        <f t="shared" si="49"/>
        <v>0</v>
      </c>
      <c r="AN61" s="26"/>
      <c r="AO61" s="22">
        <f t="shared" si="75"/>
        <v>0</v>
      </c>
      <c r="AP61" s="22">
        <f t="shared" si="76"/>
        <v>0</v>
      </c>
      <c r="AQ61" s="22">
        <f t="shared" si="77"/>
        <v>0</v>
      </c>
      <c r="AR61" s="22">
        <f t="shared" si="78"/>
        <v>0</v>
      </c>
      <c r="AS61" s="22">
        <f t="shared" si="79"/>
        <v>0</v>
      </c>
      <c r="AT61" s="22">
        <f t="shared" si="80"/>
        <v>0</v>
      </c>
      <c r="AU61" s="22">
        <f t="shared" si="81"/>
        <v>0</v>
      </c>
      <c r="AV61" s="22">
        <f t="shared" si="82"/>
        <v>0</v>
      </c>
      <c r="AW61" s="22">
        <f t="shared" si="83"/>
        <v>0</v>
      </c>
      <c r="AX61" s="22">
        <f t="shared" si="84"/>
        <v>0</v>
      </c>
      <c r="AY61" s="22">
        <f t="shared" si="50"/>
        <v>0</v>
      </c>
      <c r="AZ61" s="26"/>
      <c r="BA61" s="22">
        <f t="shared" si="51"/>
        <v>0</v>
      </c>
      <c r="BB61" s="22">
        <f>IF(S60&lt;=0,0,IF($C61&lt;=SUM($BA61:BA61),0,IF(AP61+$C61-SUM($BA61:BA61)&gt;S60+AD61,S60+AD61-AP61,$C61-SUM($BA61:BA61))))</f>
        <v>0</v>
      </c>
      <c r="BC61" s="22">
        <f>IF(T60&lt;=0,0,IF($C61&lt;=SUM($BA61:BB61),0,IF(AQ61+$C61-SUM($BA61:BB61)&gt;T60+AE61,T60+AE61-AQ61,$C61-SUM($BA61:BB61))))</f>
        <v>0</v>
      </c>
      <c r="BD61" s="22">
        <f>IF(U60&lt;=0,0,IF($C61&lt;=SUM($BA61:BC61),0,IF(AR61+$C61-SUM($BA61:BC61)&gt;U60+AF61,U60+AF61-AR61,$C61-SUM($BA61:BC61))))</f>
        <v>0</v>
      </c>
      <c r="BE61" s="22">
        <f>IF(V60&lt;=0,0,IF($C61&lt;=SUM($BA61:BD61),0,IF(AS61+$C61-SUM($BA61:BD61)&gt;V60+AG61,V60+AG61-AS61,$C61-SUM($BA61:BD61))))</f>
        <v>0</v>
      </c>
      <c r="BF61" s="22">
        <f>IF(W60&lt;=0,0,IF($C61&lt;=SUM($BA61:BE61),0,IF(AT61+$C61-SUM($BA61:BE61)&gt;W60+AH61,W60+AH61-AT61,$C61-SUM($BA61:BE61))))</f>
        <v>0</v>
      </c>
      <c r="BG61" s="22">
        <f>IF(X60&lt;=0,0,IF($C61&lt;=SUM($BA61:BF61),0,IF(AU61+$C61-SUM($BA61:BF61)&gt;X60+AI61,X60+AI61-AU61,$C61-SUM($BA61:BF61))))</f>
        <v>0</v>
      </c>
      <c r="BH61" s="22">
        <f>IF(Y60&lt;=0,0,IF($C61&lt;=SUM($BA61:BG61),0,IF(AV61+$C61-SUM($BA61:BG61)&gt;Y60+AJ61,Y60+AJ61-AV61,$C61-SUM($BA61:BG61))))</f>
        <v>0</v>
      </c>
      <c r="BI61" s="22">
        <f>IF(Z60&lt;=0,0,IF($C61&lt;=SUM($BA61:BH61),0,IF(AW61+$C61-SUM($BA61:BH61)&gt;Z60+AK61,Z60+AK61-AW61,$C61-SUM($BA61:BH61))))</f>
        <v>0</v>
      </c>
      <c r="BJ61" s="22">
        <f>IF(AA60&lt;=0,0,IF($C61&lt;=SUM($BA61:BI61),0,IF(AX61+$C61-SUM($BA61:BI61)&gt;AA60+AL61,AA60+AL61-AX61,$C61-SUM($BA61:BI61))))</f>
        <v>0</v>
      </c>
    </row>
    <row r="62" spans="1:62" x14ac:dyDescent="0.3">
      <c r="A62" s="11" t="str">
        <f t="shared" si="53"/>
        <v/>
      </c>
      <c r="B62" s="19" t="e">
        <f t="shared" si="52"/>
        <v>#N/A</v>
      </c>
      <c r="C62" s="29" t="str">
        <f t="shared" si="54"/>
        <v/>
      </c>
      <c r="D62" s="34"/>
      <c r="E62" s="29">
        <f t="shared" si="39"/>
        <v>0</v>
      </c>
      <c r="F62" s="29">
        <f t="shared" si="40"/>
        <v>0</v>
      </c>
      <c r="G62" s="29">
        <f t="shared" si="41"/>
        <v>0</v>
      </c>
      <c r="H62" s="29">
        <f t="shared" si="42"/>
        <v>0</v>
      </c>
      <c r="I62" s="29">
        <f t="shared" si="43"/>
        <v>0</v>
      </c>
      <c r="J62" s="29">
        <f t="shared" si="44"/>
        <v>0</v>
      </c>
      <c r="K62" s="29">
        <f t="shared" si="45"/>
        <v>0</v>
      </c>
      <c r="L62" s="29">
        <f t="shared" si="46"/>
        <v>0</v>
      </c>
      <c r="M62" s="29">
        <f t="shared" si="47"/>
        <v>0</v>
      </c>
      <c r="N62" s="29">
        <f t="shared" si="48"/>
        <v>0</v>
      </c>
      <c r="O62" s="29">
        <f t="shared" si="7"/>
        <v>0</v>
      </c>
      <c r="P62" s="29">
        <f t="shared" si="8"/>
        <v>0</v>
      </c>
      <c r="R62" s="22">
        <f t="shared" si="55"/>
        <v>0</v>
      </c>
      <c r="S62" s="22">
        <f t="shared" si="56"/>
        <v>0</v>
      </c>
      <c r="T62" s="22">
        <f t="shared" si="57"/>
        <v>0</v>
      </c>
      <c r="U62" s="22">
        <f t="shared" si="58"/>
        <v>0</v>
      </c>
      <c r="V62" s="22">
        <f t="shared" si="59"/>
        <v>0</v>
      </c>
      <c r="W62" s="22">
        <f t="shared" si="60"/>
        <v>0</v>
      </c>
      <c r="X62" s="22">
        <f t="shared" si="61"/>
        <v>0</v>
      </c>
      <c r="Y62" s="22">
        <f t="shared" si="62"/>
        <v>0</v>
      </c>
      <c r="Z62" s="22">
        <f t="shared" si="63"/>
        <v>0</v>
      </c>
      <c r="AA62" s="22">
        <f t="shared" si="64"/>
        <v>0</v>
      </c>
      <c r="AB62" s="26"/>
      <c r="AC62" s="22">
        <f t="shared" si="65"/>
        <v>0</v>
      </c>
      <c r="AD62" s="22">
        <f t="shared" si="66"/>
        <v>0</v>
      </c>
      <c r="AE62" s="22">
        <f t="shared" si="67"/>
        <v>0</v>
      </c>
      <c r="AF62" s="22">
        <f t="shared" si="68"/>
        <v>0</v>
      </c>
      <c r="AG62" s="22">
        <f t="shared" si="69"/>
        <v>0</v>
      </c>
      <c r="AH62" s="22">
        <f t="shared" si="70"/>
        <v>0</v>
      </c>
      <c r="AI62" s="22">
        <f t="shared" si="71"/>
        <v>0</v>
      </c>
      <c r="AJ62" s="22">
        <f t="shared" si="72"/>
        <v>0</v>
      </c>
      <c r="AK62" s="22">
        <f t="shared" si="73"/>
        <v>0</v>
      </c>
      <c r="AL62" s="22">
        <f t="shared" si="74"/>
        <v>0</v>
      </c>
      <c r="AM62" s="22">
        <f t="shared" si="49"/>
        <v>0</v>
      </c>
      <c r="AN62" s="26"/>
      <c r="AO62" s="22">
        <f t="shared" si="75"/>
        <v>0</v>
      </c>
      <c r="AP62" s="22">
        <f t="shared" si="76"/>
        <v>0</v>
      </c>
      <c r="AQ62" s="22">
        <f t="shared" si="77"/>
        <v>0</v>
      </c>
      <c r="AR62" s="22">
        <f t="shared" si="78"/>
        <v>0</v>
      </c>
      <c r="AS62" s="22">
        <f t="shared" si="79"/>
        <v>0</v>
      </c>
      <c r="AT62" s="22">
        <f t="shared" si="80"/>
        <v>0</v>
      </c>
      <c r="AU62" s="22">
        <f t="shared" si="81"/>
        <v>0</v>
      </c>
      <c r="AV62" s="22">
        <f t="shared" si="82"/>
        <v>0</v>
      </c>
      <c r="AW62" s="22">
        <f t="shared" si="83"/>
        <v>0</v>
      </c>
      <c r="AX62" s="22">
        <f t="shared" si="84"/>
        <v>0</v>
      </c>
      <c r="AY62" s="22">
        <f t="shared" si="50"/>
        <v>0</v>
      </c>
      <c r="AZ62" s="26"/>
      <c r="BA62" s="22">
        <f t="shared" si="51"/>
        <v>0</v>
      </c>
      <c r="BB62" s="22">
        <f>IF(S61&lt;=0,0,IF($C62&lt;=SUM($BA62:BA62),0,IF(AP62+$C62-SUM($BA62:BA62)&gt;S61+AD62,S61+AD62-AP62,$C62-SUM($BA62:BA62))))</f>
        <v>0</v>
      </c>
      <c r="BC62" s="22">
        <f>IF(T61&lt;=0,0,IF($C62&lt;=SUM($BA62:BB62),0,IF(AQ62+$C62-SUM($BA62:BB62)&gt;T61+AE62,T61+AE62-AQ62,$C62-SUM($BA62:BB62))))</f>
        <v>0</v>
      </c>
      <c r="BD62" s="22">
        <f>IF(U61&lt;=0,0,IF($C62&lt;=SUM($BA62:BC62),0,IF(AR62+$C62-SUM($BA62:BC62)&gt;U61+AF62,U61+AF62-AR62,$C62-SUM($BA62:BC62))))</f>
        <v>0</v>
      </c>
      <c r="BE62" s="22">
        <f>IF(V61&lt;=0,0,IF($C62&lt;=SUM($BA62:BD62),0,IF(AS62+$C62-SUM($BA62:BD62)&gt;V61+AG62,V61+AG62-AS62,$C62-SUM($BA62:BD62))))</f>
        <v>0</v>
      </c>
      <c r="BF62" s="22">
        <f>IF(W61&lt;=0,0,IF($C62&lt;=SUM($BA62:BE62),0,IF(AT62+$C62-SUM($BA62:BE62)&gt;W61+AH62,W61+AH62-AT62,$C62-SUM($BA62:BE62))))</f>
        <v>0</v>
      </c>
      <c r="BG62" s="22">
        <f>IF(X61&lt;=0,0,IF($C62&lt;=SUM($BA62:BF62),0,IF(AU62+$C62-SUM($BA62:BF62)&gt;X61+AI62,X61+AI62-AU62,$C62-SUM($BA62:BF62))))</f>
        <v>0</v>
      </c>
      <c r="BH62" s="22">
        <f>IF(Y61&lt;=0,0,IF($C62&lt;=SUM($BA62:BG62),0,IF(AV62+$C62-SUM($BA62:BG62)&gt;Y61+AJ62,Y61+AJ62-AV62,$C62-SUM($BA62:BG62))))</f>
        <v>0</v>
      </c>
      <c r="BI62" s="22">
        <f>IF(Z61&lt;=0,0,IF($C62&lt;=SUM($BA62:BH62),0,IF(AW62+$C62-SUM($BA62:BH62)&gt;Z61+AK62,Z61+AK62-AW62,$C62-SUM($BA62:BH62))))</f>
        <v>0</v>
      </c>
      <c r="BJ62" s="22">
        <f>IF(AA61&lt;=0,0,IF($C62&lt;=SUM($BA62:BI62),0,IF(AX62+$C62-SUM($BA62:BI62)&gt;AA61+AL62,AA61+AL62-AX62,$C62-SUM($BA62:BI62))))</f>
        <v>0</v>
      </c>
    </row>
    <row r="63" spans="1:62" x14ac:dyDescent="0.3">
      <c r="A63" s="11" t="str">
        <f t="shared" si="53"/>
        <v/>
      </c>
      <c r="B63" s="19" t="e">
        <f t="shared" si="52"/>
        <v>#N/A</v>
      </c>
      <c r="C63" s="29" t="str">
        <f t="shared" si="54"/>
        <v/>
      </c>
      <c r="D63" s="34"/>
      <c r="E63" s="29">
        <f t="shared" si="39"/>
        <v>0</v>
      </c>
      <c r="F63" s="29">
        <f t="shared" si="40"/>
        <v>0</v>
      </c>
      <c r="G63" s="29">
        <f t="shared" si="41"/>
        <v>0</v>
      </c>
      <c r="H63" s="29">
        <f t="shared" si="42"/>
        <v>0</v>
      </c>
      <c r="I63" s="29">
        <f t="shared" si="43"/>
        <v>0</v>
      </c>
      <c r="J63" s="29">
        <f t="shared" si="44"/>
        <v>0</v>
      </c>
      <c r="K63" s="29">
        <f t="shared" si="45"/>
        <v>0</v>
      </c>
      <c r="L63" s="29">
        <f t="shared" si="46"/>
        <v>0</v>
      </c>
      <c r="M63" s="29">
        <f t="shared" si="47"/>
        <v>0</v>
      </c>
      <c r="N63" s="29">
        <f t="shared" si="48"/>
        <v>0</v>
      </c>
      <c r="O63" s="29">
        <f t="shared" si="7"/>
        <v>0</v>
      </c>
      <c r="P63" s="29">
        <f t="shared" si="8"/>
        <v>0</v>
      </c>
      <c r="R63" s="22">
        <f t="shared" si="55"/>
        <v>0</v>
      </c>
      <c r="S63" s="22">
        <f t="shared" si="56"/>
        <v>0</v>
      </c>
      <c r="T63" s="22">
        <f t="shared" si="57"/>
        <v>0</v>
      </c>
      <c r="U63" s="22">
        <f t="shared" si="58"/>
        <v>0</v>
      </c>
      <c r="V63" s="22">
        <f t="shared" si="59"/>
        <v>0</v>
      </c>
      <c r="W63" s="22">
        <f t="shared" si="60"/>
        <v>0</v>
      </c>
      <c r="X63" s="22">
        <f t="shared" si="61"/>
        <v>0</v>
      </c>
      <c r="Y63" s="22">
        <f t="shared" si="62"/>
        <v>0</v>
      </c>
      <c r="Z63" s="22">
        <f t="shared" si="63"/>
        <v>0</v>
      </c>
      <c r="AA63" s="22">
        <f t="shared" si="64"/>
        <v>0</v>
      </c>
      <c r="AB63" s="26"/>
      <c r="AC63" s="22">
        <f t="shared" si="65"/>
        <v>0</v>
      </c>
      <c r="AD63" s="22">
        <f t="shared" si="66"/>
        <v>0</v>
      </c>
      <c r="AE63" s="22">
        <f t="shared" si="67"/>
        <v>0</v>
      </c>
      <c r="AF63" s="22">
        <f t="shared" si="68"/>
        <v>0</v>
      </c>
      <c r="AG63" s="22">
        <f t="shared" si="69"/>
        <v>0</v>
      </c>
      <c r="AH63" s="22">
        <f t="shared" si="70"/>
        <v>0</v>
      </c>
      <c r="AI63" s="22">
        <f t="shared" si="71"/>
        <v>0</v>
      </c>
      <c r="AJ63" s="22">
        <f t="shared" si="72"/>
        <v>0</v>
      </c>
      <c r="AK63" s="22">
        <f t="shared" si="73"/>
        <v>0</v>
      </c>
      <c r="AL63" s="22">
        <f t="shared" si="74"/>
        <v>0</v>
      </c>
      <c r="AM63" s="22">
        <f t="shared" si="49"/>
        <v>0</v>
      </c>
      <c r="AN63" s="26"/>
      <c r="AO63" s="22">
        <f t="shared" si="75"/>
        <v>0</v>
      </c>
      <c r="AP63" s="22">
        <f t="shared" si="76"/>
        <v>0</v>
      </c>
      <c r="AQ63" s="22">
        <f t="shared" si="77"/>
        <v>0</v>
      </c>
      <c r="AR63" s="22">
        <f t="shared" si="78"/>
        <v>0</v>
      </c>
      <c r="AS63" s="22">
        <f t="shared" si="79"/>
        <v>0</v>
      </c>
      <c r="AT63" s="22">
        <f t="shared" si="80"/>
        <v>0</v>
      </c>
      <c r="AU63" s="22">
        <f t="shared" si="81"/>
        <v>0</v>
      </c>
      <c r="AV63" s="22">
        <f t="shared" si="82"/>
        <v>0</v>
      </c>
      <c r="AW63" s="22">
        <f t="shared" si="83"/>
        <v>0</v>
      </c>
      <c r="AX63" s="22">
        <f t="shared" si="84"/>
        <v>0</v>
      </c>
      <c r="AY63" s="22">
        <f t="shared" si="50"/>
        <v>0</v>
      </c>
      <c r="AZ63" s="26"/>
      <c r="BA63" s="22">
        <f t="shared" si="51"/>
        <v>0</v>
      </c>
      <c r="BB63" s="22">
        <f>IF(S62&lt;=0,0,IF($C63&lt;=SUM($BA63:BA63),0,IF(AP63+$C63-SUM($BA63:BA63)&gt;S62+AD63,S62+AD63-AP63,$C63-SUM($BA63:BA63))))</f>
        <v>0</v>
      </c>
      <c r="BC63" s="22">
        <f>IF(T62&lt;=0,0,IF($C63&lt;=SUM($BA63:BB63),0,IF(AQ63+$C63-SUM($BA63:BB63)&gt;T62+AE63,T62+AE63-AQ63,$C63-SUM($BA63:BB63))))</f>
        <v>0</v>
      </c>
      <c r="BD63" s="22">
        <f>IF(U62&lt;=0,0,IF($C63&lt;=SUM($BA63:BC63),0,IF(AR63+$C63-SUM($BA63:BC63)&gt;U62+AF63,U62+AF63-AR63,$C63-SUM($BA63:BC63))))</f>
        <v>0</v>
      </c>
      <c r="BE63" s="22">
        <f>IF(V62&lt;=0,0,IF($C63&lt;=SUM($BA63:BD63),0,IF(AS63+$C63-SUM($BA63:BD63)&gt;V62+AG63,V62+AG63-AS63,$C63-SUM($BA63:BD63))))</f>
        <v>0</v>
      </c>
      <c r="BF63" s="22">
        <f>IF(W62&lt;=0,0,IF($C63&lt;=SUM($BA63:BE63),0,IF(AT63+$C63-SUM($BA63:BE63)&gt;W62+AH63,W62+AH63-AT63,$C63-SUM($BA63:BE63))))</f>
        <v>0</v>
      </c>
      <c r="BG63" s="22">
        <f>IF(X62&lt;=0,0,IF($C63&lt;=SUM($BA63:BF63),0,IF(AU63+$C63-SUM($BA63:BF63)&gt;X62+AI63,X62+AI63-AU63,$C63-SUM($BA63:BF63))))</f>
        <v>0</v>
      </c>
      <c r="BH63" s="22">
        <f>IF(Y62&lt;=0,0,IF($C63&lt;=SUM($BA63:BG63),0,IF(AV63+$C63-SUM($BA63:BG63)&gt;Y62+AJ63,Y62+AJ63-AV63,$C63-SUM($BA63:BG63))))</f>
        <v>0</v>
      </c>
      <c r="BI63" s="22">
        <f>IF(Z62&lt;=0,0,IF($C63&lt;=SUM($BA63:BH63),0,IF(AW63+$C63-SUM($BA63:BH63)&gt;Z62+AK63,Z62+AK63-AW63,$C63-SUM($BA63:BH63))))</f>
        <v>0</v>
      </c>
      <c r="BJ63" s="22">
        <f>IF(AA62&lt;=0,0,IF($C63&lt;=SUM($BA63:BI63),0,IF(AX63+$C63-SUM($BA63:BI63)&gt;AA62+AL63,AA62+AL63-AX63,$C63-SUM($BA63:BI63))))</f>
        <v>0</v>
      </c>
    </row>
    <row r="64" spans="1:62" x14ac:dyDescent="0.3">
      <c r="A64" s="11" t="str">
        <f t="shared" si="53"/>
        <v/>
      </c>
      <c r="B64" s="19" t="e">
        <f t="shared" si="52"/>
        <v>#N/A</v>
      </c>
      <c r="C64" s="29" t="str">
        <f t="shared" si="54"/>
        <v/>
      </c>
      <c r="D64" s="34"/>
      <c r="E64" s="29">
        <f t="shared" si="39"/>
        <v>0</v>
      </c>
      <c r="F64" s="29">
        <f t="shared" si="40"/>
        <v>0</v>
      </c>
      <c r="G64" s="29">
        <f t="shared" si="41"/>
        <v>0</v>
      </c>
      <c r="H64" s="29">
        <f t="shared" si="42"/>
        <v>0</v>
      </c>
      <c r="I64" s="29">
        <f t="shared" si="43"/>
        <v>0</v>
      </c>
      <c r="J64" s="29">
        <f t="shared" si="44"/>
        <v>0</v>
      </c>
      <c r="K64" s="29">
        <f t="shared" si="45"/>
        <v>0</v>
      </c>
      <c r="L64" s="29">
        <f t="shared" si="46"/>
        <v>0</v>
      </c>
      <c r="M64" s="29">
        <f t="shared" si="47"/>
        <v>0</v>
      </c>
      <c r="N64" s="29">
        <f t="shared" si="48"/>
        <v>0</v>
      </c>
      <c r="O64" s="29">
        <f t="shared" si="7"/>
        <v>0</v>
      </c>
      <c r="P64" s="29">
        <f t="shared" si="8"/>
        <v>0</v>
      </c>
      <c r="R64" s="22">
        <f t="shared" si="55"/>
        <v>0</v>
      </c>
      <c r="S64" s="22">
        <f t="shared" si="56"/>
        <v>0</v>
      </c>
      <c r="T64" s="22">
        <f t="shared" si="57"/>
        <v>0</v>
      </c>
      <c r="U64" s="22">
        <f t="shared" si="58"/>
        <v>0</v>
      </c>
      <c r="V64" s="22">
        <f t="shared" si="59"/>
        <v>0</v>
      </c>
      <c r="W64" s="22">
        <f t="shared" si="60"/>
        <v>0</v>
      </c>
      <c r="X64" s="22">
        <f t="shared" si="61"/>
        <v>0</v>
      </c>
      <c r="Y64" s="22">
        <f t="shared" si="62"/>
        <v>0</v>
      </c>
      <c r="Z64" s="22">
        <f t="shared" si="63"/>
        <v>0</v>
      </c>
      <c r="AA64" s="22">
        <f t="shared" si="64"/>
        <v>0</v>
      </c>
      <c r="AB64" s="26"/>
      <c r="AC64" s="22">
        <f t="shared" si="65"/>
        <v>0</v>
      </c>
      <c r="AD64" s="22">
        <f t="shared" si="66"/>
        <v>0</v>
      </c>
      <c r="AE64" s="22">
        <f t="shared" si="67"/>
        <v>0</v>
      </c>
      <c r="AF64" s="22">
        <f t="shared" si="68"/>
        <v>0</v>
      </c>
      <c r="AG64" s="22">
        <f t="shared" si="69"/>
        <v>0</v>
      </c>
      <c r="AH64" s="22">
        <f t="shared" si="70"/>
        <v>0</v>
      </c>
      <c r="AI64" s="22">
        <f t="shared" si="71"/>
        <v>0</v>
      </c>
      <c r="AJ64" s="22">
        <f t="shared" si="72"/>
        <v>0</v>
      </c>
      <c r="AK64" s="22">
        <f t="shared" si="73"/>
        <v>0</v>
      </c>
      <c r="AL64" s="22">
        <f t="shared" si="74"/>
        <v>0</v>
      </c>
      <c r="AM64" s="22">
        <f t="shared" si="49"/>
        <v>0</v>
      </c>
      <c r="AN64" s="26"/>
      <c r="AO64" s="22">
        <f t="shared" si="75"/>
        <v>0</v>
      </c>
      <c r="AP64" s="22">
        <f t="shared" si="76"/>
        <v>0</v>
      </c>
      <c r="AQ64" s="22">
        <f t="shared" si="77"/>
        <v>0</v>
      </c>
      <c r="AR64" s="22">
        <f t="shared" si="78"/>
        <v>0</v>
      </c>
      <c r="AS64" s="22">
        <f t="shared" si="79"/>
        <v>0</v>
      </c>
      <c r="AT64" s="22">
        <f t="shared" si="80"/>
        <v>0</v>
      </c>
      <c r="AU64" s="22">
        <f t="shared" si="81"/>
        <v>0</v>
      </c>
      <c r="AV64" s="22">
        <f t="shared" si="82"/>
        <v>0</v>
      </c>
      <c r="AW64" s="22">
        <f t="shared" si="83"/>
        <v>0</v>
      </c>
      <c r="AX64" s="22">
        <f t="shared" si="84"/>
        <v>0</v>
      </c>
      <c r="AY64" s="22">
        <f t="shared" si="50"/>
        <v>0</v>
      </c>
      <c r="AZ64" s="26"/>
      <c r="BA64" s="22">
        <f t="shared" si="51"/>
        <v>0</v>
      </c>
      <c r="BB64" s="22">
        <f>IF(S63&lt;=0,0,IF($C64&lt;=SUM($BA64:BA64),0,IF(AP64+$C64-SUM($BA64:BA64)&gt;S63+AD64,S63+AD64-AP64,$C64-SUM($BA64:BA64))))</f>
        <v>0</v>
      </c>
      <c r="BC64" s="22">
        <f>IF(T63&lt;=0,0,IF($C64&lt;=SUM($BA64:BB64),0,IF(AQ64+$C64-SUM($BA64:BB64)&gt;T63+AE64,T63+AE64-AQ64,$C64-SUM($BA64:BB64))))</f>
        <v>0</v>
      </c>
      <c r="BD64" s="22">
        <f>IF(U63&lt;=0,0,IF($C64&lt;=SUM($BA64:BC64),0,IF(AR64+$C64-SUM($BA64:BC64)&gt;U63+AF64,U63+AF64-AR64,$C64-SUM($BA64:BC64))))</f>
        <v>0</v>
      </c>
      <c r="BE64" s="22">
        <f>IF(V63&lt;=0,0,IF($C64&lt;=SUM($BA64:BD64),0,IF(AS64+$C64-SUM($BA64:BD64)&gt;V63+AG64,V63+AG64-AS64,$C64-SUM($BA64:BD64))))</f>
        <v>0</v>
      </c>
      <c r="BF64" s="22">
        <f>IF(W63&lt;=0,0,IF($C64&lt;=SUM($BA64:BE64),0,IF(AT64+$C64-SUM($BA64:BE64)&gt;W63+AH64,W63+AH64-AT64,$C64-SUM($BA64:BE64))))</f>
        <v>0</v>
      </c>
      <c r="BG64" s="22">
        <f>IF(X63&lt;=0,0,IF($C64&lt;=SUM($BA64:BF64),0,IF(AU64+$C64-SUM($BA64:BF64)&gt;X63+AI64,X63+AI64-AU64,$C64-SUM($BA64:BF64))))</f>
        <v>0</v>
      </c>
      <c r="BH64" s="22">
        <f>IF(Y63&lt;=0,0,IF($C64&lt;=SUM($BA64:BG64),0,IF(AV64+$C64-SUM($BA64:BG64)&gt;Y63+AJ64,Y63+AJ64-AV64,$C64-SUM($BA64:BG64))))</f>
        <v>0</v>
      </c>
      <c r="BI64" s="22">
        <f>IF(Z63&lt;=0,0,IF($C64&lt;=SUM($BA64:BH64),0,IF(AW64+$C64-SUM($BA64:BH64)&gt;Z63+AK64,Z63+AK64-AW64,$C64-SUM($BA64:BH64))))</f>
        <v>0</v>
      </c>
      <c r="BJ64" s="22">
        <f>IF(AA63&lt;=0,0,IF($C64&lt;=SUM($BA64:BI64),0,IF(AX64+$C64-SUM($BA64:BI64)&gt;AA63+AL64,AA63+AL64-AX64,$C64-SUM($BA64:BI64))))</f>
        <v>0</v>
      </c>
    </row>
    <row r="65" spans="1:62" x14ac:dyDescent="0.3">
      <c r="A65" s="11" t="str">
        <f t="shared" si="53"/>
        <v/>
      </c>
      <c r="B65" s="19" t="e">
        <f t="shared" si="52"/>
        <v>#N/A</v>
      </c>
      <c r="C65" s="29" t="str">
        <f t="shared" si="54"/>
        <v/>
      </c>
      <c r="D65" s="34"/>
      <c r="E65" s="29">
        <f t="shared" si="39"/>
        <v>0</v>
      </c>
      <c r="F65" s="29">
        <f t="shared" si="40"/>
        <v>0</v>
      </c>
      <c r="G65" s="29">
        <f t="shared" si="41"/>
        <v>0</v>
      </c>
      <c r="H65" s="29">
        <f t="shared" si="42"/>
        <v>0</v>
      </c>
      <c r="I65" s="29">
        <f t="shared" si="43"/>
        <v>0</v>
      </c>
      <c r="J65" s="29">
        <f t="shared" si="44"/>
        <v>0</v>
      </c>
      <c r="K65" s="29">
        <f t="shared" si="45"/>
        <v>0</v>
      </c>
      <c r="L65" s="29">
        <f t="shared" si="46"/>
        <v>0</v>
      </c>
      <c r="M65" s="29">
        <f t="shared" si="47"/>
        <v>0</v>
      </c>
      <c r="N65" s="29">
        <f t="shared" si="48"/>
        <v>0</v>
      </c>
      <c r="O65" s="29">
        <f t="shared" si="7"/>
        <v>0</v>
      </c>
      <c r="P65" s="29">
        <f t="shared" si="8"/>
        <v>0</v>
      </c>
      <c r="R65" s="22">
        <f t="shared" si="55"/>
        <v>0</v>
      </c>
      <c r="S65" s="22">
        <f t="shared" si="56"/>
        <v>0</v>
      </c>
      <c r="T65" s="22">
        <f t="shared" si="57"/>
        <v>0</v>
      </c>
      <c r="U65" s="22">
        <f t="shared" si="58"/>
        <v>0</v>
      </c>
      <c r="V65" s="22">
        <f t="shared" si="59"/>
        <v>0</v>
      </c>
      <c r="W65" s="22">
        <f t="shared" si="60"/>
        <v>0</v>
      </c>
      <c r="X65" s="22">
        <f t="shared" si="61"/>
        <v>0</v>
      </c>
      <c r="Y65" s="22">
        <f t="shared" si="62"/>
        <v>0</v>
      </c>
      <c r="Z65" s="22">
        <f t="shared" si="63"/>
        <v>0</v>
      </c>
      <c r="AA65" s="22">
        <f t="shared" si="64"/>
        <v>0</v>
      </c>
      <c r="AB65" s="26"/>
      <c r="AC65" s="22">
        <f t="shared" si="65"/>
        <v>0</v>
      </c>
      <c r="AD65" s="22">
        <f t="shared" si="66"/>
        <v>0</v>
      </c>
      <c r="AE65" s="22">
        <f t="shared" si="67"/>
        <v>0</v>
      </c>
      <c r="AF65" s="22">
        <f t="shared" si="68"/>
        <v>0</v>
      </c>
      <c r="AG65" s="22">
        <f t="shared" si="69"/>
        <v>0</v>
      </c>
      <c r="AH65" s="22">
        <f t="shared" si="70"/>
        <v>0</v>
      </c>
      <c r="AI65" s="22">
        <f t="shared" si="71"/>
        <v>0</v>
      </c>
      <c r="AJ65" s="22">
        <f t="shared" si="72"/>
        <v>0</v>
      </c>
      <c r="AK65" s="22">
        <f t="shared" si="73"/>
        <v>0</v>
      </c>
      <c r="AL65" s="22">
        <f t="shared" si="74"/>
        <v>0</v>
      </c>
      <c r="AM65" s="22">
        <f t="shared" si="49"/>
        <v>0</v>
      </c>
      <c r="AN65" s="26"/>
      <c r="AO65" s="22">
        <f t="shared" si="75"/>
        <v>0</v>
      </c>
      <c r="AP65" s="22">
        <f t="shared" si="76"/>
        <v>0</v>
      </c>
      <c r="AQ65" s="22">
        <f t="shared" si="77"/>
        <v>0</v>
      </c>
      <c r="AR65" s="22">
        <f t="shared" si="78"/>
        <v>0</v>
      </c>
      <c r="AS65" s="22">
        <f t="shared" si="79"/>
        <v>0</v>
      </c>
      <c r="AT65" s="22">
        <f t="shared" si="80"/>
        <v>0</v>
      </c>
      <c r="AU65" s="22">
        <f t="shared" si="81"/>
        <v>0</v>
      </c>
      <c r="AV65" s="22">
        <f t="shared" si="82"/>
        <v>0</v>
      </c>
      <c r="AW65" s="22">
        <f t="shared" si="83"/>
        <v>0</v>
      </c>
      <c r="AX65" s="22">
        <f t="shared" si="84"/>
        <v>0</v>
      </c>
      <c r="AY65" s="22">
        <f t="shared" si="50"/>
        <v>0</v>
      </c>
      <c r="AZ65" s="26"/>
      <c r="BA65" s="22">
        <f t="shared" si="51"/>
        <v>0</v>
      </c>
      <c r="BB65" s="22">
        <f>IF(S64&lt;=0,0,IF($C65&lt;=SUM($BA65:BA65),0,IF(AP65+$C65-SUM($BA65:BA65)&gt;S64+AD65,S64+AD65-AP65,$C65-SUM($BA65:BA65))))</f>
        <v>0</v>
      </c>
      <c r="BC65" s="22">
        <f>IF(T64&lt;=0,0,IF($C65&lt;=SUM($BA65:BB65),0,IF(AQ65+$C65-SUM($BA65:BB65)&gt;T64+AE65,T64+AE65-AQ65,$C65-SUM($BA65:BB65))))</f>
        <v>0</v>
      </c>
      <c r="BD65" s="22">
        <f>IF(U64&lt;=0,0,IF($C65&lt;=SUM($BA65:BC65),0,IF(AR65+$C65-SUM($BA65:BC65)&gt;U64+AF65,U64+AF65-AR65,$C65-SUM($BA65:BC65))))</f>
        <v>0</v>
      </c>
      <c r="BE65" s="22">
        <f>IF(V64&lt;=0,0,IF($C65&lt;=SUM($BA65:BD65),0,IF(AS65+$C65-SUM($BA65:BD65)&gt;V64+AG65,V64+AG65-AS65,$C65-SUM($BA65:BD65))))</f>
        <v>0</v>
      </c>
      <c r="BF65" s="22">
        <f>IF(W64&lt;=0,0,IF($C65&lt;=SUM($BA65:BE65),0,IF(AT65+$C65-SUM($BA65:BE65)&gt;W64+AH65,W64+AH65-AT65,$C65-SUM($BA65:BE65))))</f>
        <v>0</v>
      </c>
      <c r="BG65" s="22">
        <f>IF(X64&lt;=0,0,IF($C65&lt;=SUM($BA65:BF65),0,IF(AU65+$C65-SUM($BA65:BF65)&gt;X64+AI65,X64+AI65-AU65,$C65-SUM($BA65:BF65))))</f>
        <v>0</v>
      </c>
      <c r="BH65" s="22">
        <f>IF(Y64&lt;=0,0,IF($C65&lt;=SUM($BA65:BG65),0,IF(AV65+$C65-SUM($BA65:BG65)&gt;Y64+AJ65,Y64+AJ65-AV65,$C65-SUM($BA65:BG65))))</f>
        <v>0</v>
      </c>
      <c r="BI65" s="22">
        <f>IF(Z64&lt;=0,0,IF($C65&lt;=SUM($BA65:BH65),0,IF(AW65+$C65-SUM($BA65:BH65)&gt;Z64+AK65,Z64+AK65-AW65,$C65-SUM($BA65:BH65))))</f>
        <v>0</v>
      </c>
      <c r="BJ65" s="22">
        <f>IF(AA64&lt;=0,0,IF($C65&lt;=SUM($BA65:BI65),0,IF(AX65+$C65-SUM($BA65:BI65)&gt;AA64+AL65,AA64+AL65-AX65,$C65-SUM($BA65:BI65))))</f>
        <v>0</v>
      </c>
    </row>
    <row r="66" spans="1:62" x14ac:dyDescent="0.3">
      <c r="A66" s="11" t="str">
        <f t="shared" si="53"/>
        <v/>
      </c>
      <c r="B66" s="19" t="e">
        <f t="shared" si="52"/>
        <v>#N/A</v>
      </c>
      <c r="C66" s="29" t="str">
        <f t="shared" si="54"/>
        <v/>
      </c>
      <c r="D66" s="34"/>
      <c r="E66" s="29">
        <f t="shared" si="39"/>
        <v>0</v>
      </c>
      <c r="F66" s="29">
        <f t="shared" si="40"/>
        <v>0</v>
      </c>
      <c r="G66" s="29">
        <f t="shared" si="41"/>
        <v>0</v>
      </c>
      <c r="H66" s="29">
        <f t="shared" si="42"/>
        <v>0</v>
      </c>
      <c r="I66" s="29">
        <f t="shared" si="43"/>
        <v>0</v>
      </c>
      <c r="J66" s="29">
        <f t="shared" si="44"/>
        <v>0</v>
      </c>
      <c r="K66" s="29">
        <f t="shared" si="45"/>
        <v>0</v>
      </c>
      <c r="L66" s="29">
        <f t="shared" si="46"/>
        <v>0</v>
      </c>
      <c r="M66" s="29">
        <f t="shared" si="47"/>
        <v>0</v>
      </c>
      <c r="N66" s="29">
        <f t="shared" si="48"/>
        <v>0</v>
      </c>
      <c r="O66" s="29">
        <f t="shared" si="7"/>
        <v>0</v>
      </c>
      <c r="P66" s="29">
        <f t="shared" si="8"/>
        <v>0</v>
      </c>
      <c r="R66" s="22">
        <f t="shared" si="55"/>
        <v>0</v>
      </c>
      <c r="S66" s="22">
        <f t="shared" si="56"/>
        <v>0</v>
      </c>
      <c r="T66" s="22">
        <f t="shared" si="57"/>
        <v>0</v>
      </c>
      <c r="U66" s="22">
        <f t="shared" si="58"/>
        <v>0</v>
      </c>
      <c r="V66" s="22">
        <f t="shared" si="59"/>
        <v>0</v>
      </c>
      <c r="W66" s="22">
        <f t="shared" si="60"/>
        <v>0</v>
      </c>
      <c r="X66" s="22">
        <f t="shared" si="61"/>
        <v>0</v>
      </c>
      <c r="Y66" s="22">
        <f t="shared" si="62"/>
        <v>0</v>
      </c>
      <c r="Z66" s="22">
        <f t="shared" si="63"/>
        <v>0</v>
      </c>
      <c r="AA66" s="22">
        <f t="shared" si="64"/>
        <v>0</v>
      </c>
      <c r="AB66" s="26"/>
      <c r="AC66" s="22">
        <f t="shared" si="65"/>
        <v>0</v>
      </c>
      <c r="AD66" s="22">
        <f t="shared" si="66"/>
        <v>0</v>
      </c>
      <c r="AE66" s="22">
        <f t="shared" si="67"/>
        <v>0</v>
      </c>
      <c r="AF66" s="22">
        <f t="shared" si="68"/>
        <v>0</v>
      </c>
      <c r="AG66" s="22">
        <f t="shared" si="69"/>
        <v>0</v>
      </c>
      <c r="AH66" s="22">
        <f t="shared" si="70"/>
        <v>0</v>
      </c>
      <c r="AI66" s="22">
        <f t="shared" si="71"/>
        <v>0</v>
      </c>
      <c r="AJ66" s="22">
        <f t="shared" si="72"/>
        <v>0</v>
      </c>
      <c r="AK66" s="22">
        <f t="shared" si="73"/>
        <v>0</v>
      </c>
      <c r="AL66" s="22">
        <f t="shared" si="74"/>
        <v>0</v>
      </c>
      <c r="AM66" s="22">
        <f t="shared" si="49"/>
        <v>0</v>
      </c>
      <c r="AN66" s="26"/>
      <c r="AO66" s="22">
        <f t="shared" si="75"/>
        <v>0</v>
      </c>
      <c r="AP66" s="22">
        <f t="shared" si="76"/>
        <v>0</v>
      </c>
      <c r="AQ66" s="22">
        <f t="shared" si="77"/>
        <v>0</v>
      </c>
      <c r="AR66" s="22">
        <f t="shared" si="78"/>
        <v>0</v>
      </c>
      <c r="AS66" s="22">
        <f t="shared" si="79"/>
        <v>0</v>
      </c>
      <c r="AT66" s="22">
        <f t="shared" si="80"/>
        <v>0</v>
      </c>
      <c r="AU66" s="22">
        <f t="shared" si="81"/>
        <v>0</v>
      </c>
      <c r="AV66" s="22">
        <f t="shared" si="82"/>
        <v>0</v>
      </c>
      <c r="AW66" s="22">
        <f t="shared" si="83"/>
        <v>0</v>
      </c>
      <c r="AX66" s="22">
        <f t="shared" si="84"/>
        <v>0</v>
      </c>
      <c r="AY66" s="22">
        <f t="shared" si="50"/>
        <v>0</v>
      </c>
      <c r="AZ66" s="26"/>
      <c r="BA66" s="22">
        <f t="shared" si="51"/>
        <v>0</v>
      </c>
      <c r="BB66" s="22">
        <f>IF(S65&lt;=0,0,IF($C66&lt;=SUM($BA66:BA66),0,IF(AP66+$C66-SUM($BA66:BA66)&gt;S65+AD66,S65+AD66-AP66,$C66-SUM($BA66:BA66))))</f>
        <v>0</v>
      </c>
      <c r="BC66" s="22">
        <f>IF(T65&lt;=0,0,IF($C66&lt;=SUM($BA66:BB66),0,IF(AQ66+$C66-SUM($BA66:BB66)&gt;T65+AE66,T65+AE66-AQ66,$C66-SUM($BA66:BB66))))</f>
        <v>0</v>
      </c>
      <c r="BD66" s="22">
        <f>IF(U65&lt;=0,0,IF($C66&lt;=SUM($BA66:BC66),0,IF(AR66+$C66-SUM($BA66:BC66)&gt;U65+AF66,U65+AF66-AR66,$C66-SUM($BA66:BC66))))</f>
        <v>0</v>
      </c>
      <c r="BE66" s="22">
        <f>IF(V65&lt;=0,0,IF($C66&lt;=SUM($BA66:BD66),0,IF(AS66+$C66-SUM($BA66:BD66)&gt;V65+AG66,V65+AG66-AS66,$C66-SUM($BA66:BD66))))</f>
        <v>0</v>
      </c>
      <c r="BF66" s="22">
        <f>IF(W65&lt;=0,0,IF($C66&lt;=SUM($BA66:BE66),0,IF(AT66+$C66-SUM($BA66:BE66)&gt;W65+AH66,W65+AH66-AT66,$C66-SUM($BA66:BE66))))</f>
        <v>0</v>
      </c>
      <c r="BG66" s="22">
        <f>IF(X65&lt;=0,0,IF($C66&lt;=SUM($BA66:BF66),0,IF(AU66+$C66-SUM($BA66:BF66)&gt;X65+AI66,X65+AI66-AU66,$C66-SUM($BA66:BF66))))</f>
        <v>0</v>
      </c>
      <c r="BH66" s="22">
        <f>IF(Y65&lt;=0,0,IF($C66&lt;=SUM($BA66:BG66),0,IF(AV66+$C66-SUM($BA66:BG66)&gt;Y65+AJ66,Y65+AJ66-AV66,$C66-SUM($BA66:BG66))))</f>
        <v>0</v>
      </c>
      <c r="BI66" s="22">
        <f>IF(Z65&lt;=0,0,IF($C66&lt;=SUM($BA66:BH66),0,IF(AW66+$C66-SUM($BA66:BH66)&gt;Z65+AK66,Z65+AK66-AW66,$C66-SUM($BA66:BH66))))</f>
        <v>0</v>
      </c>
      <c r="BJ66" s="22">
        <f>IF(AA65&lt;=0,0,IF($C66&lt;=SUM($BA66:BI66),0,IF(AX66+$C66-SUM($BA66:BI66)&gt;AA65+AL66,AA65+AL66-AX66,$C66-SUM($BA66:BI66))))</f>
        <v>0</v>
      </c>
    </row>
    <row r="67" spans="1:62" x14ac:dyDescent="0.3">
      <c r="A67" s="11" t="str">
        <f t="shared" si="53"/>
        <v/>
      </c>
      <c r="B67" s="19" t="e">
        <f t="shared" si="52"/>
        <v>#N/A</v>
      </c>
      <c r="C67" s="29" t="str">
        <f t="shared" si="54"/>
        <v/>
      </c>
      <c r="D67" s="34"/>
      <c r="E67" s="29">
        <f t="shared" si="39"/>
        <v>0</v>
      </c>
      <c r="F67" s="29">
        <f t="shared" si="40"/>
        <v>0</v>
      </c>
      <c r="G67" s="29">
        <f t="shared" si="41"/>
        <v>0</v>
      </c>
      <c r="H67" s="29">
        <f t="shared" si="42"/>
        <v>0</v>
      </c>
      <c r="I67" s="29">
        <f t="shared" si="43"/>
        <v>0</v>
      </c>
      <c r="J67" s="29">
        <f t="shared" si="44"/>
        <v>0</v>
      </c>
      <c r="K67" s="29">
        <f t="shared" si="45"/>
        <v>0</v>
      </c>
      <c r="L67" s="29">
        <f t="shared" si="46"/>
        <v>0</v>
      </c>
      <c r="M67" s="29">
        <f t="shared" si="47"/>
        <v>0</v>
      </c>
      <c r="N67" s="29">
        <f t="shared" si="48"/>
        <v>0</v>
      </c>
      <c r="O67" s="29">
        <f t="shared" si="7"/>
        <v>0</v>
      </c>
      <c r="P67" s="29">
        <f t="shared" si="8"/>
        <v>0</v>
      </c>
      <c r="R67" s="22">
        <f t="shared" si="55"/>
        <v>0</v>
      </c>
      <c r="S67" s="22">
        <f t="shared" si="56"/>
        <v>0</v>
      </c>
      <c r="T67" s="22">
        <f t="shared" si="57"/>
        <v>0</v>
      </c>
      <c r="U67" s="22">
        <f t="shared" si="58"/>
        <v>0</v>
      </c>
      <c r="V67" s="22">
        <f t="shared" si="59"/>
        <v>0</v>
      </c>
      <c r="W67" s="22">
        <f t="shared" si="60"/>
        <v>0</v>
      </c>
      <c r="X67" s="22">
        <f t="shared" si="61"/>
        <v>0</v>
      </c>
      <c r="Y67" s="22">
        <f t="shared" si="62"/>
        <v>0</v>
      </c>
      <c r="Z67" s="22">
        <f t="shared" si="63"/>
        <v>0</v>
      </c>
      <c r="AA67" s="22">
        <f t="shared" si="64"/>
        <v>0</v>
      </c>
      <c r="AB67" s="26"/>
      <c r="AC67" s="22">
        <f t="shared" si="65"/>
        <v>0</v>
      </c>
      <c r="AD67" s="22">
        <f t="shared" si="66"/>
        <v>0</v>
      </c>
      <c r="AE67" s="22">
        <f t="shared" si="67"/>
        <v>0</v>
      </c>
      <c r="AF67" s="22">
        <f t="shared" si="68"/>
        <v>0</v>
      </c>
      <c r="AG67" s="22">
        <f t="shared" si="69"/>
        <v>0</v>
      </c>
      <c r="AH67" s="22">
        <f t="shared" si="70"/>
        <v>0</v>
      </c>
      <c r="AI67" s="22">
        <f t="shared" si="71"/>
        <v>0</v>
      </c>
      <c r="AJ67" s="22">
        <f t="shared" si="72"/>
        <v>0</v>
      </c>
      <c r="AK67" s="22">
        <f t="shared" si="73"/>
        <v>0</v>
      </c>
      <c r="AL67" s="22">
        <f t="shared" si="74"/>
        <v>0</v>
      </c>
      <c r="AM67" s="22">
        <f t="shared" si="49"/>
        <v>0</v>
      </c>
      <c r="AN67" s="26"/>
      <c r="AO67" s="22">
        <f t="shared" si="75"/>
        <v>0</v>
      </c>
      <c r="AP67" s="22">
        <f t="shared" si="76"/>
        <v>0</v>
      </c>
      <c r="AQ67" s="22">
        <f t="shared" si="77"/>
        <v>0</v>
      </c>
      <c r="AR67" s="22">
        <f t="shared" si="78"/>
        <v>0</v>
      </c>
      <c r="AS67" s="22">
        <f t="shared" si="79"/>
        <v>0</v>
      </c>
      <c r="AT67" s="22">
        <f t="shared" si="80"/>
        <v>0</v>
      </c>
      <c r="AU67" s="22">
        <f t="shared" si="81"/>
        <v>0</v>
      </c>
      <c r="AV67" s="22">
        <f t="shared" si="82"/>
        <v>0</v>
      </c>
      <c r="AW67" s="22">
        <f t="shared" si="83"/>
        <v>0</v>
      </c>
      <c r="AX67" s="22">
        <f t="shared" si="84"/>
        <v>0</v>
      </c>
      <c r="AY67" s="22">
        <f t="shared" si="50"/>
        <v>0</v>
      </c>
      <c r="AZ67" s="26"/>
      <c r="BA67" s="22">
        <f t="shared" si="51"/>
        <v>0</v>
      </c>
      <c r="BB67" s="22">
        <f>IF(S66&lt;=0,0,IF($C67&lt;=SUM($BA67:BA67),0,IF(AP67+$C67-SUM($BA67:BA67)&gt;S66+AD67,S66+AD67-AP67,$C67-SUM($BA67:BA67))))</f>
        <v>0</v>
      </c>
      <c r="BC67" s="22">
        <f>IF(T66&lt;=0,0,IF($C67&lt;=SUM($BA67:BB67),0,IF(AQ67+$C67-SUM($BA67:BB67)&gt;T66+AE67,T66+AE67-AQ67,$C67-SUM($BA67:BB67))))</f>
        <v>0</v>
      </c>
      <c r="BD67" s="22">
        <f>IF(U66&lt;=0,0,IF($C67&lt;=SUM($BA67:BC67),0,IF(AR67+$C67-SUM($BA67:BC67)&gt;U66+AF67,U66+AF67-AR67,$C67-SUM($BA67:BC67))))</f>
        <v>0</v>
      </c>
      <c r="BE67" s="22">
        <f>IF(V66&lt;=0,0,IF($C67&lt;=SUM($BA67:BD67),0,IF(AS67+$C67-SUM($BA67:BD67)&gt;V66+AG67,V66+AG67-AS67,$C67-SUM($BA67:BD67))))</f>
        <v>0</v>
      </c>
      <c r="BF67" s="22">
        <f>IF(W66&lt;=0,0,IF($C67&lt;=SUM($BA67:BE67),0,IF(AT67+$C67-SUM($BA67:BE67)&gt;W66+AH67,W66+AH67-AT67,$C67-SUM($BA67:BE67))))</f>
        <v>0</v>
      </c>
      <c r="BG67" s="22">
        <f>IF(X66&lt;=0,0,IF($C67&lt;=SUM($BA67:BF67),0,IF(AU67+$C67-SUM($BA67:BF67)&gt;X66+AI67,X66+AI67-AU67,$C67-SUM($BA67:BF67))))</f>
        <v>0</v>
      </c>
      <c r="BH67" s="22">
        <f>IF(Y66&lt;=0,0,IF($C67&lt;=SUM($BA67:BG67),0,IF(AV67+$C67-SUM($BA67:BG67)&gt;Y66+AJ67,Y66+AJ67-AV67,$C67-SUM($BA67:BG67))))</f>
        <v>0</v>
      </c>
      <c r="BI67" s="22">
        <f>IF(Z66&lt;=0,0,IF($C67&lt;=SUM($BA67:BH67),0,IF(AW67+$C67-SUM($BA67:BH67)&gt;Z66+AK67,Z66+AK67-AW67,$C67-SUM($BA67:BH67))))</f>
        <v>0</v>
      </c>
      <c r="BJ67" s="22">
        <f>IF(AA66&lt;=0,0,IF($C67&lt;=SUM($BA67:BI67),0,IF(AX67+$C67-SUM($BA67:BI67)&gt;AA66+AL67,AA66+AL67-AX67,$C67-SUM($BA67:BI67))))</f>
        <v>0</v>
      </c>
    </row>
    <row r="68" spans="1:62" x14ac:dyDescent="0.3">
      <c r="A68" s="11" t="str">
        <f t="shared" si="53"/>
        <v/>
      </c>
      <c r="B68" s="19" t="e">
        <f t="shared" si="52"/>
        <v>#N/A</v>
      </c>
      <c r="C68" s="29" t="str">
        <f t="shared" si="54"/>
        <v/>
      </c>
      <c r="D68" s="34"/>
      <c r="E68" s="29">
        <f t="shared" si="39"/>
        <v>0</v>
      </c>
      <c r="F68" s="29">
        <f t="shared" si="40"/>
        <v>0</v>
      </c>
      <c r="G68" s="29">
        <f t="shared" si="41"/>
        <v>0</v>
      </c>
      <c r="H68" s="29">
        <f t="shared" si="42"/>
        <v>0</v>
      </c>
      <c r="I68" s="29">
        <f t="shared" si="43"/>
        <v>0</v>
      </c>
      <c r="J68" s="29">
        <f t="shared" si="44"/>
        <v>0</v>
      </c>
      <c r="K68" s="29">
        <f t="shared" si="45"/>
        <v>0</v>
      </c>
      <c r="L68" s="29">
        <f t="shared" si="46"/>
        <v>0</v>
      </c>
      <c r="M68" s="29">
        <f t="shared" si="47"/>
        <v>0</v>
      </c>
      <c r="N68" s="29">
        <f t="shared" si="48"/>
        <v>0</v>
      </c>
      <c r="O68" s="29">
        <f t="shared" si="7"/>
        <v>0</v>
      </c>
      <c r="P68" s="29">
        <f t="shared" si="8"/>
        <v>0</v>
      </c>
      <c r="R68" s="22">
        <f t="shared" si="55"/>
        <v>0</v>
      </c>
      <c r="S68" s="22">
        <f t="shared" si="56"/>
        <v>0</v>
      </c>
      <c r="T68" s="22">
        <f t="shared" si="57"/>
        <v>0</v>
      </c>
      <c r="U68" s="22">
        <f t="shared" si="58"/>
        <v>0</v>
      </c>
      <c r="V68" s="22">
        <f t="shared" si="59"/>
        <v>0</v>
      </c>
      <c r="W68" s="22">
        <f t="shared" si="60"/>
        <v>0</v>
      </c>
      <c r="X68" s="22">
        <f t="shared" si="61"/>
        <v>0</v>
      </c>
      <c r="Y68" s="22">
        <f t="shared" si="62"/>
        <v>0</v>
      </c>
      <c r="Z68" s="22">
        <f t="shared" si="63"/>
        <v>0</v>
      </c>
      <c r="AA68" s="22">
        <f t="shared" si="64"/>
        <v>0</v>
      </c>
      <c r="AB68" s="26"/>
      <c r="AC68" s="22">
        <f t="shared" si="65"/>
        <v>0</v>
      </c>
      <c r="AD68" s="22">
        <f t="shared" si="66"/>
        <v>0</v>
      </c>
      <c r="AE68" s="22">
        <f t="shared" si="67"/>
        <v>0</v>
      </c>
      <c r="AF68" s="22">
        <f t="shared" si="68"/>
        <v>0</v>
      </c>
      <c r="AG68" s="22">
        <f t="shared" si="69"/>
        <v>0</v>
      </c>
      <c r="AH68" s="22">
        <f t="shared" si="70"/>
        <v>0</v>
      </c>
      <c r="AI68" s="22">
        <f t="shared" si="71"/>
        <v>0</v>
      </c>
      <c r="AJ68" s="22">
        <f t="shared" si="72"/>
        <v>0</v>
      </c>
      <c r="AK68" s="22">
        <f t="shared" si="73"/>
        <v>0</v>
      </c>
      <c r="AL68" s="22">
        <f t="shared" si="74"/>
        <v>0</v>
      </c>
      <c r="AM68" s="22">
        <f t="shared" si="49"/>
        <v>0</v>
      </c>
      <c r="AN68" s="26"/>
      <c r="AO68" s="22">
        <f t="shared" si="75"/>
        <v>0</v>
      </c>
      <c r="AP68" s="22">
        <f t="shared" si="76"/>
        <v>0</v>
      </c>
      <c r="AQ68" s="22">
        <f t="shared" si="77"/>
        <v>0</v>
      </c>
      <c r="AR68" s="22">
        <f t="shared" si="78"/>
        <v>0</v>
      </c>
      <c r="AS68" s="22">
        <f t="shared" si="79"/>
        <v>0</v>
      </c>
      <c r="AT68" s="22">
        <f t="shared" si="80"/>
        <v>0</v>
      </c>
      <c r="AU68" s="22">
        <f t="shared" si="81"/>
        <v>0</v>
      </c>
      <c r="AV68" s="22">
        <f t="shared" si="82"/>
        <v>0</v>
      </c>
      <c r="AW68" s="22">
        <f t="shared" si="83"/>
        <v>0</v>
      </c>
      <c r="AX68" s="22">
        <f t="shared" si="84"/>
        <v>0</v>
      </c>
      <c r="AY68" s="22">
        <f t="shared" si="50"/>
        <v>0</v>
      </c>
      <c r="AZ68" s="26"/>
      <c r="BA68" s="22">
        <f t="shared" si="51"/>
        <v>0</v>
      </c>
      <c r="BB68" s="22">
        <f>IF(S67&lt;=0,0,IF($C68&lt;=SUM($BA68:BA68),0,IF(AP68+$C68-SUM($BA68:BA68)&gt;S67+AD68,S67+AD68-AP68,$C68-SUM($BA68:BA68))))</f>
        <v>0</v>
      </c>
      <c r="BC68" s="22">
        <f>IF(T67&lt;=0,0,IF($C68&lt;=SUM($BA68:BB68),0,IF(AQ68+$C68-SUM($BA68:BB68)&gt;T67+AE68,T67+AE68-AQ68,$C68-SUM($BA68:BB68))))</f>
        <v>0</v>
      </c>
      <c r="BD68" s="22">
        <f>IF(U67&lt;=0,0,IF($C68&lt;=SUM($BA68:BC68),0,IF(AR68+$C68-SUM($BA68:BC68)&gt;U67+AF68,U67+AF68-AR68,$C68-SUM($BA68:BC68))))</f>
        <v>0</v>
      </c>
      <c r="BE68" s="22">
        <f>IF(V67&lt;=0,0,IF($C68&lt;=SUM($BA68:BD68),0,IF(AS68+$C68-SUM($BA68:BD68)&gt;V67+AG68,V67+AG68-AS68,$C68-SUM($BA68:BD68))))</f>
        <v>0</v>
      </c>
      <c r="BF68" s="22">
        <f>IF(W67&lt;=0,0,IF($C68&lt;=SUM($BA68:BE68),0,IF(AT68+$C68-SUM($BA68:BE68)&gt;W67+AH68,W67+AH68-AT68,$C68-SUM($BA68:BE68))))</f>
        <v>0</v>
      </c>
      <c r="BG68" s="22">
        <f>IF(X67&lt;=0,0,IF($C68&lt;=SUM($BA68:BF68),0,IF(AU68+$C68-SUM($BA68:BF68)&gt;X67+AI68,X67+AI68-AU68,$C68-SUM($BA68:BF68))))</f>
        <v>0</v>
      </c>
      <c r="BH68" s="22">
        <f>IF(Y67&lt;=0,0,IF($C68&lt;=SUM($BA68:BG68),0,IF(AV68+$C68-SUM($BA68:BG68)&gt;Y67+AJ68,Y67+AJ68-AV68,$C68-SUM($BA68:BG68))))</f>
        <v>0</v>
      </c>
      <c r="BI68" s="22">
        <f>IF(Z67&lt;=0,0,IF($C68&lt;=SUM($BA68:BH68),0,IF(AW68+$C68-SUM($BA68:BH68)&gt;Z67+AK68,Z67+AK68-AW68,$C68-SUM($BA68:BH68))))</f>
        <v>0</v>
      </c>
      <c r="BJ68" s="22">
        <f>IF(AA67&lt;=0,0,IF($C68&lt;=SUM($BA68:BI68),0,IF(AX68+$C68-SUM($BA68:BI68)&gt;AA67+AL68,AA67+AL68-AX68,$C68-SUM($BA68:BI68))))</f>
        <v>0</v>
      </c>
    </row>
    <row r="69" spans="1:62" x14ac:dyDescent="0.3">
      <c r="A69" s="11" t="str">
        <f t="shared" si="53"/>
        <v/>
      </c>
      <c r="B69" s="19" t="e">
        <f t="shared" si="52"/>
        <v>#N/A</v>
      </c>
      <c r="C69" s="29" t="str">
        <f t="shared" si="54"/>
        <v/>
      </c>
      <c r="D69" s="34"/>
      <c r="E69" s="29">
        <f t="shared" si="39"/>
        <v>0</v>
      </c>
      <c r="F69" s="29">
        <f t="shared" si="40"/>
        <v>0</v>
      </c>
      <c r="G69" s="29">
        <f t="shared" si="41"/>
        <v>0</v>
      </c>
      <c r="H69" s="29">
        <f t="shared" si="42"/>
        <v>0</v>
      </c>
      <c r="I69" s="29">
        <f t="shared" si="43"/>
        <v>0</v>
      </c>
      <c r="J69" s="29">
        <f t="shared" si="44"/>
        <v>0</v>
      </c>
      <c r="K69" s="29">
        <f t="shared" si="45"/>
        <v>0</v>
      </c>
      <c r="L69" s="29">
        <f t="shared" si="46"/>
        <v>0</v>
      </c>
      <c r="M69" s="29">
        <f t="shared" si="47"/>
        <v>0</v>
      </c>
      <c r="N69" s="29">
        <f t="shared" si="48"/>
        <v>0</v>
      </c>
      <c r="O69" s="29">
        <f t="shared" si="7"/>
        <v>0</v>
      </c>
      <c r="P69" s="29">
        <f t="shared" si="8"/>
        <v>0</v>
      </c>
      <c r="R69" s="22">
        <f t="shared" si="55"/>
        <v>0</v>
      </c>
      <c r="S69" s="22">
        <f t="shared" si="56"/>
        <v>0</v>
      </c>
      <c r="T69" s="22">
        <f t="shared" si="57"/>
        <v>0</v>
      </c>
      <c r="U69" s="22">
        <f t="shared" si="58"/>
        <v>0</v>
      </c>
      <c r="V69" s="22">
        <f t="shared" si="59"/>
        <v>0</v>
      </c>
      <c r="W69" s="22">
        <f t="shared" si="60"/>
        <v>0</v>
      </c>
      <c r="X69" s="22">
        <f t="shared" si="61"/>
        <v>0</v>
      </c>
      <c r="Y69" s="22">
        <f t="shared" si="62"/>
        <v>0</v>
      </c>
      <c r="Z69" s="22">
        <f t="shared" si="63"/>
        <v>0</v>
      </c>
      <c r="AA69" s="22">
        <f t="shared" si="64"/>
        <v>0</v>
      </c>
      <c r="AB69" s="26"/>
      <c r="AC69" s="22">
        <f t="shared" si="65"/>
        <v>0</v>
      </c>
      <c r="AD69" s="22">
        <f t="shared" si="66"/>
        <v>0</v>
      </c>
      <c r="AE69" s="22">
        <f t="shared" si="67"/>
        <v>0</v>
      </c>
      <c r="AF69" s="22">
        <f t="shared" si="68"/>
        <v>0</v>
      </c>
      <c r="AG69" s="22">
        <f t="shared" si="69"/>
        <v>0</v>
      </c>
      <c r="AH69" s="22">
        <f t="shared" si="70"/>
        <v>0</v>
      </c>
      <c r="AI69" s="22">
        <f t="shared" si="71"/>
        <v>0</v>
      </c>
      <c r="AJ69" s="22">
        <f t="shared" si="72"/>
        <v>0</v>
      </c>
      <c r="AK69" s="22">
        <f t="shared" si="73"/>
        <v>0</v>
      </c>
      <c r="AL69" s="22">
        <f t="shared" si="74"/>
        <v>0</v>
      </c>
      <c r="AM69" s="22">
        <f t="shared" si="49"/>
        <v>0</v>
      </c>
      <c r="AN69" s="26"/>
      <c r="AO69" s="22">
        <f t="shared" si="75"/>
        <v>0</v>
      </c>
      <c r="AP69" s="22">
        <f t="shared" si="76"/>
        <v>0</v>
      </c>
      <c r="AQ69" s="22">
        <f t="shared" si="77"/>
        <v>0</v>
      </c>
      <c r="AR69" s="22">
        <f t="shared" si="78"/>
        <v>0</v>
      </c>
      <c r="AS69" s="22">
        <f t="shared" si="79"/>
        <v>0</v>
      </c>
      <c r="AT69" s="22">
        <f t="shared" si="80"/>
        <v>0</v>
      </c>
      <c r="AU69" s="22">
        <f t="shared" si="81"/>
        <v>0</v>
      </c>
      <c r="AV69" s="22">
        <f t="shared" si="82"/>
        <v>0</v>
      </c>
      <c r="AW69" s="22">
        <f t="shared" si="83"/>
        <v>0</v>
      </c>
      <c r="AX69" s="22">
        <f t="shared" si="84"/>
        <v>0</v>
      </c>
      <c r="AY69" s="22">
        <f t="shared" si="50"/>
        <v>0</v>
      </c>
      <c r="AZ69" s="26"/>
      <c r="BA69" s="22">
        <f t="shared" si="51"/>
        <v>0</v>
      </c>
      <c r="BB69" s="22">
        <f>IF(S68&lt;=0,0,IF($C69&lt;=SUM($BA69:BA69),0,IF(AP69+$C69-SUM($BA69:BA69)&gt;S68+AD69,S68+AD69-AP69,$C69-SUM($BA69:BA69))))</f>
        <v>0</v>
      </c>
      <c r="BC69" s="22">
        <f>IF(T68&lt;=0,0,IF($C69&lt;=SUM($BA69:BB69),0,IF(AQ69+$C69-SUM($BA69:BB69)&gt;T68+AE69,T68+AE69-AQ69,$C69-SUM($BA69:BB69))))</f>
        <v>0</v>
      </c>
      <c r="BD69" s="22">
        <f>IF(U68&lt;=0,0,IF($C69&lt;=SUM($BA69:BC69),0,IF(AR69+$C69-SUM($BA69:BC69)&gt;U68+AF69,U68+AF69-AR69,$C69-SUM($BA69:BC69))))</f>
        <v>0</v>
      </c>
      <c r="BE69" s="22">
        <f>IF(V68&lt;=0,0,IF($C69&lt;=SUM($BA69:BD69),0,IF(AS69+$C69-SUM($BA69:BD69)&gt;V68+AG69,V68+AG69-AS69,$C69-SUM($BA69:BD69))))</f>
        <v>0</v>
      </c>
      <c r="BF69" s="22">
        <f>IF(W68&lt;=0,0,IF($C69&lt;=SUM($BA69:BE69),0,IF(AT69+$C69-SUM($BA69:BE69)&gt;W68+AH69,W68+AH69-AT69,$C69-SUM($BA69:BE69))))</f>
        <v>0</v>
      </c>
      <c r="BG69" s="22">
        <f>IF(X68&lt;=0,0,IF($C69&lt;=SUM($BA69:BF69),0,IF(AU69+$C69-SUM($BA69:BF69)&gt;X68+AI69,X68+AI69-AU69,$C69-SUM($BA69:BF69))))</f>
        <v>0</v>
      </c>
      <c r="BH69" s="22">
        <f>IF(Y68&lt;=0,0,IF($C69&lt;=SUM($BA69:BG69),0,IF(AV69+$C69-SUM($BA69:BG69)&gt;Y68+AJ69,Y68+AJ69-AV69,$C69-SUM($BA69:BG69))))</f>
        <v>0</v>
      </c>
      <c r="BI69" s="22">
        <f>IF(Z68&lt;=0,0,IF($C69&lt;=SUM($BA69:BH69),0,IF(AW69+$C69-SUM($BA69:BH69)&gt;Z68+AK69,Z68+AK69-AW69,$C69-SUM($BA69:BH69))))</f>
        <v>0</v>
      </c>
      <c r="BJ69" s="22">
        <f>IF(AA68&lt;=0,0,IF($C69&lt;=SUM($BA69:BI69),0,IF(AX69+$C69-SUM($BA69:BI69)&gt;AA68+AL69,AA68+AL69-AX69,$C69-SUM($BA69:BI69))))</f>
        <v>0</v>
      </c>
    </row>
    <row r="70" spans="1:62" x14ac:dyDescent="0.3">
      <c r="A70" s="11" t="str">
        <f t="shared" si="53"/>
        <v/>
      </c>
      <c r="B70" s="19" t="e">
        <f t="shared" si="52"/>
        <v>#N/A</v>
      </c>
      <c r="C70" s="29" t="str">
        <f t="shared" si="54"/>
        <v/>
      </c>
      <c r="D70" s="34"/>
      <c r="E70" s="29">
        <f t="shared" si="39"/>
        <v>0</v>
      </c>
      <c r="F70" s="29">
        <f t="shared" si="40"/>
        <v>0</v>
      </c>
      <c r="G70" s="29">
        <f t="shared" si="41"/>
        <v>0</v>
      </c>
      <c r="H70" s="29">
        <f t="shared" si="42"/>
        <v>0</v>
      </c>
      <c r="I70" s="29">
        <f t="shared" si="43"/>
        <v>0</v>
      </c>
      <c r="J70" s="29">
        <f t="shared" si="44"/>
        <v>0</v>
      </c>
      <c r="K70" s="29">
        <f t="shared" si="45"/>
        <v>0</v>
      </c>
      <c r="L70" s="29">
        <f t="shared" si="46"/>
        <v>0</v>
      </c>
      <c r="M70" s="29">
        <f t="shared" si="47"/>
        <v>0</v>
      </c>
      <c r="N70" s="29">
        <f t="shared" si="48"/>
        <v>0</v>
      </c>
      <c r="O70" s="29">
        <f t="shared" si="7"/>
        <v>0</v>
      </c>
      <c r="P70" s="29">
        <f t="shared" si="8"/>
        <v>0</v>
      </c>
      <c r="R70" s="22">
        <f t="shared" si="55"/>
        <v>0</v>
      </c>
      <c r="S70" s="22">
        <f t="shared" si="56"/>
        <v>0</v>
      </c>
      <c r="T70" s="22">
        <f t="shared" si="57"/>
        <v>0</v>
      </c>
      <c r="U70" s="22">
        <f t="shared" si="58"/>
        <v>0</v>
      </c>
      <c r="V70" s="22">
        <f t="shared" si="59"/>
        <v>0</v>
      </c>
      <c r="W70" s="22">
        <f t="shared" si="60"/>
        <v>0</v>
      </c>
      <c r="X70" s="22">
        <f t="shared" si="61"/>
        <v>0</v>
      </c>
      <c r="Y70" s="22">
        <f t="shared" si="62"/>
        <v>0</v>
      </c>
      <c r="Z70" s="22">
        <f t="shared" si="63"/>
        <v>0</v>
      </c>
      <c r="AA70" s="22">
        <f t="shared" si="64"/>
        <v>0</v>
      </c>
      <c r="AB70" s="26"/>
      <c r="AC70" s="22">
        <f t="shared" si="65"/>
        <v>0</v>
      </c>
      <c r="AD70" s="22">
        <f t="shared" si="66"/>
        <v>0</v>
      </c>
      <c r="AE70" s="22">
        <f t="shared" si="67"/>
        <v>0</v>
      </c>
      <c r="AF70" s="22">
        <f t="shared" si="68"/>
        <v>0</v>
      </c>
      <c r="AG70" s="22">
        <f t="shared" si="69"/>
        <v>0</v>
      </c>
      <c r="AH70" s="22">
        <f t="shared" si="70"/>
        <v>0</v>
      </c>
      <c r="AI70" s="22">
        <f t="shared" si="71"/>
        <v>0</v>
      </c>
      <c r="AJ70" s="22">
        <f t="shared" si="72"/>
        <v>0</v>
      </c>
      <c r="AK70" s="22">
        <f t="shared" si="73"/>
        <v>0</v>
      </c>
      <c r="AL70" s="22">
        <f t="shared" si="74"/>
        <v>0</v>
      </c>
      <c r="AM70" s="22">
        <f t="shared" si="49"/>
        <v>0</v>
      </c>
      <c r="AN70" s="26"/>
      <c r="AO70" s="22">
        <f t="shared" si="75"/>
        <v>0</v>
      </c>
      <c r="AP70" s="22">
        <f t="shared" si="76"/>
        <v>0</v>
      </c>
      <c r="AQ70" s="22">
        <f t="shared" si="77"/>
        <v>0</v>
      </c>
      <c r="AR70" s="22">
        <f t="shared" si="78"/>
        <v>0</v>
      </c>
      <c r="AS70" s="22">
        <f t="shared" si="79"/>
        <v>0</v>
      </c>
      <c r="AT70" s="22">
        <f t="shared" si="80"/>
        <v>0</v>
      </c>
      <c r="AU70" s="22">
        <f t="shared" si="81"/>
        <v>0</v>
      </c>
      <c r="AV70" s="22">
        <f t="shared" si="82"/>
        <v>0</v>
      </c>
      <c r="AW70" s="22">
        <f t="shared" si="83"/>
        <v>0</v>
      </c>
      <c r="AX70" s="22">
        <f t="shared" si="84"/>
        <v>0</v>
      </c>
      <c r="AY70" s="22">
        <f t="shared" si="50"/>
        <v>0</v>
      </c>
      <c r="AZ70" s="26"/>
      <c r="BA70" s="22">
        <f t="shared" si="51"/>
        <v>0</v>
      </c>
      <c r="BB70" s="22">
        <f>IF(S69&lt;=0,0,IF($C70&lt;=SUM($BA70:BA70),0,IF(AP70+$C70-SUM($BA70:BA70)&gt;S69+AD70,S69+AD70-AP70,$C70-SUM($BA70:BA70))))</f>
        <v>0</v>
      </c>
      <c r="BC70" s="22">
        <f>IF(T69&lt;=0,0,IF($C70&lt;=SUM($BA70:BB70),0,IF(AQ70+$C70-SUM($BA70:BB70)&gt;T69+AE70,T69+AE70-AQ70,$C70-SUM($BA70:BB70))))</f>
        <v>0</v>
      </c>
      <c r="BD70" s="22">
        <f>IF(U69&lt;=0,0,IF($C70&lt;=SUM($BA70:BC70),0,IF(AR70+$C70-SUM($BA70:BC70)&gt;U69+AF70,U69+AF70-AR70,$C70-SUM($BA70:BC70))))</f>
        <v>0</v>
      </c>
      <c r="BE70" s="22">
        <f>IF(V69&lt;=0,0,IF($C70&lt;=SUM($BA70:BD70),0,IF(AS70+$C70-SUM($BA70:BD70)&gt;V69+AG70,V69+AG70-AS70,$C70-SUM($BA70:BD70))))</f>
        <v>0</v>
      </c>
      <c r="BF70" s="22">
        <f>IF(W69&lt;=0,0,IF($C70&lt;=SUM($BA70:BE70),0,IF(AT70+$C70-SUM($BA70:BE70)&gt;W69+AH70,W69+AH70-AT70,$C70-SUM($BA70:BE70))))</f>
        <v>0</v>
      </c>
      <c r="BG70" s="22">
        <f>IF(X69&lt;=0,0,IF($C70&lt;=SUM($BA70:BF70),0,IF(AU70+$C70-SUM($BA70:BF70)&gt;X69+AI70,X69+AI70-AU70,$C70-SUM($BA70:BF70))))</f>
        <v>0</v>
      </c>
      <c r="BH70" s="22">
        <f>IF(Y69&lt;=0,0,IF($C70&lt;=SUM($BA70:BG70),0,IF(AV70+$C70-SUM($BA70:BG70)&gt;Y69+AJ70,Y69+AJ70-AV70,$C70-SUM($BA70:BG70))))</f>
        <v>0</v>
      </c>
      <c r="BI70" s="22">
        <f>IF(Z69&lt;=0,0,IF($C70&lt;=SUM($BA70:BH70),0,IF(AW70+$C70-SUM($BA70:BH70)&gt;Z69+AK70,Z69+AK70-AW70,$C70-SUM($BA70:BH70))))</f>
        <v>0</v>
      </c>
      <c r="BJ70" s="22">
        <f>IF(AA69&lt;=0,0,IF($C70&lt;=SUM($BA70:BI70),0,IF(AX70+$C70-SUM($BA70:BI70)&gt;AA69+AL70,AA69+AL70-AX70,$C70-SUM($BA70:BI70))))</f>
        <v>0</v>
      </c>
    </row>
    <row r="71" spans="1:62" x14ac:dyDescent="0.3">
      <c r="A71" s="11" t="str">
        <f t="shared" si="53"/>
        <v/>
      </c>
      <c r="B71" s="19" t="e">
        <f t="shared" si="52"/>
        <v>#N/A</v>
      </c>
      <c r="C71" s="29" t="str">
        <f t="shared" si="54"/>
        <v/>
      </c>
      <c r="D71" s="34"/>
      <c r="E71" s="29">
        <f t="shared" si="39"/>
        <v>0</v>
      </c>
      <c r="F71" s="29">
        <f t="shared" si="40"/>
        <v>0</v>
      </c>
      <c r="G71" s="29">
        <f t="shared" si="41"/>
        <v>0</v>
      </c>
      <c r="H71" s="29">
        <f t="shared" si="42"/>
        <v>0</v>
      </c>
      <c r="I71" s="29">
        <f t="shared" si="43"/>
        <v>0</v>
      </c>
      <c r="J71" s="29">
        <f t="shared" si="44"/>
        <v>0</v>
      </c>
      <c r="K71" s="29">
        <f t="shared" si="45"/>
        <v>0</v>
      </c>
      <c r="L71" s="29">
        <f t="shared" si="46"/>
        <v>0</v>
      </c>
      <c r="M71" s="29">
        <f t="shared" si="47"/>
        <v>0</v>
      </c>
      <c r="N71" s="29">
        <f t="shared" si="48"/>
        <v>0</v>
      </c>
      <c r="O71" s="29">
        <f t="shared" si="7"/>
        <v>0</v>
      </c>
      <c r="P71" s="29">
        <f t="shared" si="8"/>
        <v>0</v>
      </c>
      <c r="R71" s="22">
        <f t="shared" si="55"/>
        <v>0</v>
      </c>
      <c r="S71" s="22">
        <f t="shared" si="56"/>
        <v>0</v>
      </c>
      <c r="T71" s="22">
        <f t="shared" si="57"/>
        <v>0</v>
      </c>
      <c r="U71" s="22">
        <f t="shared" si="58"/>
        <v>0</v>
      </c>
      <c r="V71" s="22">
        <f t="shared" si="59"/>
        <v>0</v>
      </c>
      <c r="W71" s="22">
        <f t="shared" si="60"/>
        <v>0</v>
      </c>
      <c r="X71" s="22">
        <f t="shared" si="61"/>
        <v>0</v>
      </c>
      <c r="Y71" s="22">
        <f t="shared" si="62"/>
        <v>0</v>
      </c>
      <c r="Z71" s="22">
        <f t="shared" si="63"/>
        <v>0</v>
      </c>
      <c r="AA71" s="22">
        <f t="shared" si="64"/>
        <v>0</v>
      </c>
      <c r="AB71" s="26"/>
      <c r="AC71" s="22">
        <f t="shared" si="65"/>
        <v>0</v>
      </c>
      <c r="AD71" s="22">
        <f t="shared" si="66"/>
        <v>0</v>
      </c>
      <c r="AE71" s="22">
        <f t="shared" si="67"/>
        <v>0</v>
      </c>
      <c r="AF71" s="22">
        <f t="shared" si="68"/>
        <v>0</v>
      </c>
      <c r="AG71" s="22">
        <f t="shared" si="69"/>
        <v>0</v>
      </c>
      <c r="AH71" s="22">
        <f t="shared" si="70"/>
        <v>0</v>
      </c>
      <c r="AI71" s="22">
        <f t="shared" si="71"/>
        <v>0</v>
      </c>
      <c r="AJ71" s="22">
        <f t="shared" si="72"/>
        <v>0</v>
      </c>
      <c r="AK71" s="22">
        <f t="shared" si="73"/>
        <v>0</v>
      </c>
      <c r="AL71" s="22">
        <f t="shared" si="74"/>
        <v>0</v>
      </c>
      <c r="AM71" s="22">
        <f t="shared" si="49"/>
        <v>0</v>
      </c>
      <c r="AN71" s="26"/>
      <c r="AO71" s="22">
        <f t="shared" si="75"/>
        <v>0</v>
      </c>
      <c r="AP71" s="22">
        <f t="shared" si="76"/>
        <v>0</v>
      </c>
      <c r="AQ71" s="22">
        <f t="shared" si="77"/>
        <v>0</v>
      </c>
      <c r="AR71" s="22">
        <f t="shared" si="78"/>
        <v>0</v>
      </c>
      <c r="AS71" s="22">
        <f t="shared" si="79"/>
        <v>0</v>
      </c>
      <c r="AT71" s="22">
        <f t="shared" si="80"/>
        <v>0</v>
      </c>
      <c r="AU71" s="22">
        <f t="shared" si="81"/>
        <v>0</v>
      </c>
      <c r="AV71" s="22">
        <f t="shared" si="82"/>
        <v>0</v>
      </c>
      <c r="AW71" s="22">
        <f t="shared" si="83"/>
        <v>0</v>
      </c>
      <c r="AX71" s="22">
        <f t="shared" si="84"/>
        <v>0</v>
      </c>
      <c r="AY71" s="22">
        <f t="shared" si="50"/>
        <v>0</v>
      </c>
      <c r="AZ71" s="26"/>
      <c r="BA71" s="22">
        <f t="shared" si="51"/>
        <v>0</v>
      </c>
      <c r="BB71" s="22">
        <f>IF(S70&lt;=0,0,IF($C71&lt;=SUM($BA71:BA71),0,IF(AP71+$C71-SUM($BA71:BA71)&gt;S70+AD71,S70+AD71-AP71,$C71-SUM($BA71:BA71))))</f>
        <v>0</v>
      </c>
      <c r="BC71" s="22">
        <f>IF(T70&lt;=0,0,IF($C71&lt;=SUM($BA71:BB71),0,IF(AQ71+$C71-SUM($BA71:BB71)&gt;T70+AE71,T70+AE71-AQ71,$C71-SUM($BA71:BB71))))</f>
        <v>0</v>
      </c>
      <c r="BD71" s="22">
        <f>IF(U70&lt;=0,0,IF($C71&lt;=SUM($BA71:BC71),0,IF(AR71+$C71-SUM($BA71:BC71)&gt;U70+AF71,U70+AF71-AR71,$C71-SUM($BA71:BC71))))</f>
        <v>0</v>
      </c>
      <c r="BE71" s="22">
        <f>IF(V70&lt;=0,0,IF($C71&lt;=SUM($BA71:BD71),0,IF(AS71+$C71-SUM($BA71:BD71)&gt;V70+AG71,V70+AG71-AS71,$C71-SUM($BA71:BD71))))</f>
        <v>0</v>
      </c>
      <c r="BF71" s="22">
        <f>IF(W70&lt;=0,0,IF($C71&lt;=SUM($BA71:BE71),0,IF(AT71+$C71-SUM($BA71:BE71)&gt;W70+AH71,W70+AH71-AT71,$C71-SUM($BA71:BE71))))</f>
        <v>0</v>
      </c>
      <c r="BG71" s="22">
        <f>IF(X70&lt;=0,0,IF($C71&lt;=SUM($BA71:BF71),0,IF(AU71+$C71-SUM($BA71:BF71)&gt;X70+AI71,X70+AI71-AU71,$C71-SUM($BA71:BF71))))</f>
        <v>0</v>
      </c>
      <c r="BH71" s="22">
        <f>IF(Y70&lt;=0,0,IF($C71&lt;=SUM($BA71:BG71),0,IF(AV71+$C71-SUM($BA71:BG71)&gt;Y70+AJ71,Y70+AJ71-AV71,$C71-SUM($BA71:BG71))))</f>
        <v>0</v>
      </c>
      <c r="BI71" s="22">
        <f>IF(Z70&lt;=0,0,IF($C71&lt;=SUM($BA71:BH71),0,IF(AW71+$C71-SUM($BA71:BH71)&gt;Z70+AK71,Z70+AK71-AW71,$C71-SUM($BA71:BH71))))</f>
        <v>0</v>
      </c>
      <c r="BJ71" s="22">
        <f>IF(AA70&lt;=0,0,IF($C71&lt;=SUM($BA71:BI71),0,IF(AX71+$C71-SUM($BA71:BI71)&gt;AA70+AL71,AA70+AL71-AX71,$C71-SUM($BA71:BI71))))</f>
        <v>0</v>
      </c>
    </row>
    <row r="72" spans="1:62" x14ac:dyDescent="0.3">
      <c r="A72" s="11" t="str">
        <f t="shared" si="53"/>
        <v/>
      </c>
      <c r="B72" s="19" t="e">
        <f t="shared" si="52"/>
        <v>#N/A</v>
      </c>
      <c r="C72" s="29" t="str">
        <f t="shared" si="54"/>
        <v/>
      </c>
      <c r="D72" s="34"/>
      <c r="E72" s="29">
        <f t="shared" si="39"/>
        <v>0</v>
      </c>
      <c r="F72" s="29">
        <f t="shared" si="40"/>
        <v>0</v>
      </c>
      <c r="G72" s="29">
        <f t="shared" si="41"/>
        <v>0</v>
      </c>
      <c r="H72" s="29">
        <f t="shared" si="42"/>
        <v>0</v>
      </c>
      <c r="I72" s="29">
        <f t="shared" si="43"/>
        <v>0</v>
      </c>
      <c r="J72" s="29">
        <f t="shared" si="44"/>
        <v>0</v>
      </c>
      <c r="K72" s="29">
        <f t="shared" si="45"/>
        <v>0</v>
      </c>
      <c r="L72" s="29">
        <f t="shared" si="46"/>
        <v>0</v>
      </c>
      <c r="M72" s="29">
        <f t="shared" si="47"/>
        <v>0</v>
      </c>
      <c r="N72" s="29">
        <f t="shared" si="48"/>
        <v>0</v>
      </c>
      <c r="O72" s="29">
        <f t="shared" si="7"/>
        <v>0</v>
      </c>
      <c r="P72" s="29">
        <f t="shared" si="8"/>
        <v>0</v>
      </c>
      <c r="R72" s="22">
        <f t="shared" si="55"/>
        <v>0</v>
      </c>
      <c r="S72" s="22">
        <f t="shared" si="56"/>
        <v>0</v>
      </c>
      <c r="T72" s="22">
        <f t="shared" si="57"/>
        <v>0</v>
      </c>
      <c r="U72" s="22">
        <f t="shared" si="58"/>
        <v>0</v>
      </c>
      <c r="V72" s="22">
        <f t="shared" si="59"/>
        <v>0</v>
      </c>
      <c r="W72" s="22">
        <f t="shared" si="60"/>
        <v>0</v>
      </c>
      <c r="X72" s="22">
        <f t="shared" si="61"/>
        <v>0</v>
      </c>
      <c r="Y72" s="22">
        <f t="shared" si="62"/>
        <v>0</v>
      </c>
      <c r="Z72" s="22">
        <f t="shared" si="63"/>
        <v>0</v>
      </c>
      <c r="AA72" s="22">
        <f t="shared" si="64"/>
        <v>0</v>
      </c>
      <c r="AB72" s="26"/>
      <c r="AC72" s="22">
        <f t="shared" si="65"/>
        <v>0</v>
      </c>
      <c r="AD72" s="22">
        <f t="shared" si="66"/>
        <v>0</v>
      </c>
      <c r="AE72" s="22">
        <f t="shared" si="67"/>
        <v>0</v>
      </c>
      <c r="AF72" s="22">
        <f t="shared" si="68"/>
        <v>0</v>
      </c>
      <c r="AG72" s="22">
        <f t="shared" si="69"/>
        <v>0</v>
      </c>
      <c r="AH72" s="22">
        <f t="shared" si="70"/>
        <v>0</v>
      </c>
      <c r="AI72" s="22">
        <f t="shared" si="71"/>
        <v>0</v>
      </c>
      <c r="AJ72" s="22">
        <f t="shared" si="72"/>
        <v>0</v>
      </c>
      <c r="AK72" s="22">
        <f t="shared" si="73"/>
        <v>0</v>
      </c>
      <c r="AL72" s="22">
        <f t="shared" si="74"/>
        <v>0</v>
      </c>
      <c r="AM72" s="22">
        <f t="shared" si="49"/>
        <v>0</v>
      </c>
      <c r="AN72" s="26"/>
      <c r="AO72" s="22">
        <f t="shared" si="75"/>
        <v>0</v>
      </c>
      <c r="AP72" s="22">
        <f t="shared" si="76"/>
        <v>0</v>
      </c>
      <c r="AQ72" s="22">
        <f t="shared" si="77"/>
        <v>0</v>
      </c>
      <c r="AR72" s="22">
        <f t="shared" si="78"/>
        <v>0</v>
      </c>
      <c r="AS72" s="22">
        <f t="shared" si="79"/>
        <v>0</v>
      </c>
      <c r="AT72" s="22">
        <f t="shared" si="80"/>
        <v>0</v>
      </c>
      <c r="AU72" s="22">
        <f t="shared" si="81"/>
        <v>0</v>
      </c>
      <c r="AV72" s="22">
        <f t="shared" si="82"/>
        <v>0</v>
      </c>
      <c r="AW72" s="22">
        <f t="shared" si="83"/>
        <v>0</v>
      </c>
      <c r="AX72" s="22">
        <f t="shared" si="84"/>
        <v>0</v>
      </c>
      <c r="AY72" s="22">
        <f t="shared" si="50"/>
        <v>0</v>
      </c>
      <c r="AZ72" s="26"/>
      <c r="BA72" s="22">
        <f t="shared" si="51"/>
        <v>0</v>
      </c>
      <c r="BB72" s="22">
        <f>IF(S71&lt;=0,0,IF($C72&lt;=SUM($BA72:BA72),0,IF(AP72+$C72-SUM($BA72:BA72)&gt;S71+AD72,S71+AD72-AP72,$C72-SUM($BA72:BA72))))</f>
        <v>0</v>
      </c>
      <c r="BC72" s="22">
        <f>IF(T71&lt;=0,0,IF($C72&lt;=SUM($BA72:BB72),0,IF(AQ72+$C72-SUM($BA72:BB72)&gt;T71+AE72,T71+AE72-AQ72,$C72-SUM($BA72:BB72))))</f>
        <v>0</v>
      </c>
      <c r="BD72" s="22">
        <f>IF(U71&lt;=0,0,IF($C72&lt;=SUM($BA72:BC72),0,IF(AR72+$C72-SUM($BA72:BC72)&gt;U71+AF72,U71+AF72-AR72,$C72-SUM($BA72:BC72))))</f>
        <v>0</v>
      </c>
      <c r="BE72" s="22">
        <f>IF(V71&lt;=0,0,IF($C72&lt;=SUM($BA72:BD72),0,IF(AS72+$C72-SUM($BA72:BD72)&gt;V71+AG72,V71+AG72-AS72,$C72-SUM($BA72:BD72))))</f>
        <v>0</v>
      </c>
      <c r="BF72" s="22">
        <f>IF(W71&lt;=0,0,IF($C72&lt;=SUM($BA72:BE72),0,IF(AT72+$C72-SUM($BA72:BE72)&gt;W71+AH72,W71+AH72-AT72,$C72-SUM($BA72:BE72))))</f>
        <v>0</v>
      </c>
      <c r="BG72" s="22">
        <f>IF(X71&lt;=0,0,IF($C72&lt;=SUM($BA72:BF72),0,IF(AU72+$C72-SUM($BA72:BF72)&gt;X71+AI72,X71+AI72-AU72,$C72-SUM($BA72:BF72))))</f>
        <v>0</v>
      </c>
      <c r="BH72" s="22">
        <f>IF(Y71&lt;=0,0,IF($C72&lt;=SUM($BA72:BG72),0,IF(AV72+$C72-SUM($BA72:BG72)&gt;Y71+AJ72,Y71+AJ72-AV72,$C72-SUM($BA72:BG72))))</f>
        <v>0</v>
      </c>
      <c r="BI72" s="22">
        <f>IF(Z71&lt;=0,0,IF($C72&lt;=SUM($BA72:BH72),0,IF(AW72+$C72-SUM($BA72:BH72)&gt;Z71+AK72,Z71+AK72-AW72,$C72-SUM($BA72:BH72))))</f>
        <v>0</v>
      </c>
      <c r="BJ72" s="22">
        <f>IF(AA71&lt;=0,0,IF($C72&lt;=SUM($BA72:BI72),0,IF(AX72+$C72-SUM($BA72:BI72)&gt;AA71+AL72,AA71+AL72-AX72,$C72-SUM($BA72:BI72))))</f>
        <v>0</v>
      </c>
    </row>
    <row r="73" spans="1:62" x14ac:dyDescent="0.3">
      <c r="A73" s="11" t="str">
        <f t="shared" si="53"/>
        <v/>
      </c>
      <c r="B73" s="19" t="e">
        <f t="shared" si="52"/>
        <v>#N/A</v>
      </c>
      <c r="C73" s="29" t="str">
        <f t="shared" si="54"/>
        <v/>
      </c>
      <c r="D73" s="34"/>
      <c r="E73" s="29">
        <f t="shared" si="39"/>
        <v>0</v>
      </c>
      <c r="F73" s="29">
        <f t="shared" si="40"/>
        <v>0</v>
      </c>
      <c r="G73" s="29">
        <f t="shared" si="41"/>
        <v>0</v>
      </c>
      <c r="H73" s="29">
        <f t="shared" si="42"/>
        <v>0</v>
      </c>
      <c r="I73" s="29">
        <f t="shared" si="43"/>
        <v>0</v>
      </c>
      <c r="J73" s="29">
        <f t="shared" si="44"/>
        <v>0</v>
      </c>
      <c r="K73" s="29">
        <f t="shared" si="45"/>
        <v>0</v>
      </c>
      <c r="L73" s="29">
        <f t="shared" si="46"/>
        <v>0</v>
      </c>
      <c r="M73" s="29">
        <f t="shared" si="47"/>
        <v>0</v>
      </c>
      <c r="N73" s="29">
        <f t="shared" si="48"/>
        <v>0</v>
      </c>
      <c r="O73" s="29">
        <f t="shared" si="7"/>
        <v>0</v>
      </c>
      <c r="P73" s="29">
        <f t="shared" si="8"/>
        <v>0</v>
      </c>
      <c r="R73" s="22">
        <f t="shared" si="55"/>
        <v>0</v>
      </c>
      <c r="S73" s="22">
        <f t="shared" si="56"/>
        <v>0</v>
      </c>
      <c r="T73" s="22">
        <f t="shared" si="57"/>
        <v>0</v>
      </c>
      <c r="U73" s="22">
        <f t="shared" si="58"/>
        <v>0</v>
      </c>
      <c r="V73" s="22">
        <f t="shared" si="59"/>
        <v>0</v>
      </c>
      <c r="W73" s="22">
        <f t="shared" si="60"/>
        <v>0</v>
      </c>
      <c r="X73" s="22">
        <f t="shared" si="61"/>
        <v>0</v>
      </c>
      <c r="Y73" s="22">
        <f t="shared" si="62"/>
        <v>0</v>
      </c>
      <c r="Z73" s="22">
        <f t="shared" si="63"/>
        <v>0</v>
      </c>
      <c r="AA73" s="22">
        <f t="shared" si="64"/>
        <v>0</v>
      </c>
      <c r="AB73" s="26"/>
      <c r="AC73" s="22">
        <f t="shared" si="65"/>
        <v>0</v>
      </c>
      <c r="AD73" s="22">
        <f t="shared" si="66"/>
        <v>0</v>
      </c>
      <c r="AE73" s="22">
        <f t="shared" si="67"/>
        <v>0</v>
      </c>
      <c r="AF73" s="22">
        <f t="shared" si="68"/>
        <v>0</v>
      </c>
      <c r="AG73" s="22">
        <f t="shared" si="69"/>
        <v>0</v>
      </c>
      <c r="AH73" s="22">
        <f t="shared" si="70"/>
        <v>0</v>
      </c>
      <c r="AI73" s="22">
        <f t="shared" si="71"/>
        <v>0</v>
      </c>
      <c r="AJ73" s="22">
        <f t="shared" si="72"/>
        <v>0</v>
      </c>
      <c r="AK73" s="22">
        <f t="shared" si="73"/>
        <v>0</v>
      </c>
      <c r="AL73" s="22">
        <f t="shared" si="74"/>
        <v>0</v>
      </c>
      <c r="AM73" s="22">
        <f t="shared" si="49"/>
        <v>0</v>
      </c>
      <c r="AN73" s="26"/>
      <c r="AO73" s="22">
        <f t="shared" si="75"/>
        <v>0</v>
      </c>
      <c r="AP73" s="22">
        <f t="shared" si="76"/>
        <v>0</v>
      </c>
      <c r="AQ73" s="22">
        <f t="shared" si="77"/>
        <v>0</v>
      </c>
      <c r="AR73" s="22">
        <f t="shared" si="78"/>
        <v>0</v>
      </c>
      <c r="AS73" s="22">
        <f t="shared" si="79"/>
        <v>0</v>
      </c>
      <c r="AT73" s="22">
        <f t="shared" si="80"/>
        <v>0</v>
      </c>
      <c r="AU73" s="22">
        <f t="shared" si="81"/>
        <v>0</v>
      </c>
      <c r="AV73" s="22">
        <f t="shared" si="82"/>
        <v>0</v>
      </c>
      <c r="AW73" s="22">
        <f t="shared" si="83"/>
        <v>0</v>
      </c>
      <c r="AX73" s="22">
        <f t="shared" si="84"/>
        <v>0</v>
      </c>
      <c r="AY73" s="22">
        <f t="shared" si="50"/>
        <v>0</v>
      </c>
      <c r="AZ73" s="26"/>
      <c r="BA73" s="22">
        <f t="shared" si="51"/>
        <v>0</v>
      </c>
      <c r="BB73" s="22">
        <f>IF(S72&lt;=0,0,IF($C73&lt;=SUM($BA73:BA73),0,IF(AP73+$C73-SUM($BA73:BA73)&gt;S72+AD73,S72+AD73-AP73,$C73-SUM($BA73:BA73))))</f>
        <v>0</v>
      </c>
      <c r="BC73" s="22">
        <f>IF(T72&lt;=0,0,IF($C73&lt;=SUM($BA73:BB73),0,IF(AQ73+$C73-SUM($BA73:BB73)&gt;T72+AE73,T72+AE73-AQ73,$C73-SUM($BA73:BB73))))</f>
        <v>0</v>
      </c>
      <c r="BD73" s="22">
        <f>IF(U72&lt;=0,0,IF($C73&lt;=SUM($BA73:BC73),0,IF(AR73+$C73-SUM($BA73:BC73)&gt;U72+AF73,U72+AF73-AR73,$C73-SUM($BA73:BC73))))</f>
        <v>0</v>
      </c>
      <c r="BE73" s="22">
        <f>IF(V72&lt;=0,0,IF($C73&lt;=SUM($BA73:BD73),0,IF(AS73+$C73-SUM($BA73:BD73)&gt;V72+AG73,V72+AG73-AS73,$C73-SUM($BA73:BD73))))</f>
        <v>0</v>
      </c>
      <c r="BF73" s="22">
        <f>IF(W72&lt;=0,0,IF($C73&lt;=SUM($BA73:BE73),0,IF(AT73+$C73-SUM($BA73:BE73)&gt;W72+AH73,W72+AH73-AT73,$C73-SUM($BA73:BE73))))</f>
        <v>0</v>
      </c>
      <c r="BG73" s="22">
        <f>IF(X72&lt;=0,0,IF($C73&lt;=SUM($BA73:BF73),0,IF(AU73+$C73-SUM($BA73:BF73)&gt;X72+AI73,X72+AI73-AU73,$C73-SUM($BA73:BF73))))</f>
        <v>0</v>
      </c>
      <c r="BH73" s="22">
        <f>IF(Y72&lt;=0,0,IF($C73&lt;=SUM($BA73:BG73),0,IF(AV73+$C73-SUM($BA73:BG73)&gt;Y72+AJ73,Y72+AJ73-AV73,$C73-SUM($BA73:BG73))))</f>
        <v>0</v>
      </c>
      <c r="BI73" s="22">
        <f>IF(Z72&lt;=0,0,IF($C73&lt;=SUM($BA73:BH73),0,IF(AW73+$C73-SUM($BA73:BH73)&gt;Z72+AK73,Z72+AK73-AW73,$C73-SUM($BA73:BH73))))</f>
        <v>0</v>
      </c>
      <c r="BJ73" s="22">
        <f>IF(AA72&lt;=0,0,IF($C73&lt;=SUM($BA73:BI73),0,IF(AX73+$C73-SUM($BA73:BI73)&gt;AA72+AL73,AA72+AL73-AX73,$C73-SUM($BA73:BI73))))</f>
        <v>0</v>
      </c>
    </row>
    <row r="74" spans="1:62" x14ac:dyDescent="0.3">
      <c r="A74" s="11" t="str">
        <f t="shared" si="53"/>
        <v/>
      </c>
      <c r="B74" s="19" t="e">
        <f t="shared" si="52"/>
        <v>#N/A</v>
      </c>
      <c r="C74" s="29" t="str">
        <f t="shared" si="54"/>
        <v/>
      </c>
      <c r="D74" s="34"/>
      <c r="E74" s="29">
        <f t="shared" si="39"/>
        <v>0</v>
      </c>
      <c r="F74" s="29">
        <f t="shared" si="40"/>
        <v>0</v>
      </c>
      <c r="G74" s="29">
        <f t="shared" si="41"/>
        <v>0</v>
      </c>
      <c r="H74" s="29">
        <f t="shared" si="42"/>
        <v>0</v>
      </c>
      <c r="I74" s="29">
        <f t="shared" si="43"/>
        <v>0</v>
      </c>
      <c r="J74" s="29">
        <f t="shared" si="44"/>
        <v>0</v>
      </c>
      <c r="K74" s="29">
        <f t="shared" si="45"/>
        <v>0</v>
      </c>
      <c r="L74" s="29">
        <f t="shared" si="46"/>
        <v>0</v>
      </c>
      <c r="M74" s="29">
        <f t="shared" si="47"/>
        <v>0</v>
      </c>
      <c r="N74" s="29">
        <f t="shared" si="48"/>
        <v>0</v>
      </c>
      <c r="O74" s="29">
        <f t="shared" si="7"/>
        <v>0</v>
      </c>
      <c r="P74" s="29">
        <f t="shared" si="8"/>
        <v>0</v>
      </c>
      <c r="R74" s="22">
        <f t="shared" si="55"/>
        <v>0</v>
      </c>
      <c r="S74" s="22">
        <f t="shared" si="56"/>
        <v>0</v>
      </c>
      <c r="T74" s="22">
        <f t="shared" si="57"/>
        <v>0</v>
      </c>
      <c r="U74" s="22">
        <f t="shared" si="58"/>
        <v>0</v>
      </c>
      <c r="V74" s="22">
        <f t="shared" si="59"/>
        <v>0</v>
      </c>
      <c r="W74" s="22">
        <f t="shared" si="60"/>
        <v>0</v>
      </c>
      <c r="X74" s="22">
        <f t="shared" si="61"/>
        <v>0</v>
      </c>
      <c r="Y74" s="22">
        <f t="shared" si="62"/>
        <v>0</v>
      </c>
      <c r="Z74" s="22">
        <f t="shared" si="63"/>
        <v>0</v>
      </c>
      <c r="AA74" s="22">
        <f t="shared" si="64"/>
        <v>0</v>
      </c>
      <c r="AB74" s="26"/>
      <c r="AC74" s="22">
        <f t="shared" si="65"/>
        <v>0</v>
      </c>
      <c r="AD74" s="22">
        <f t="shared" si="66"/>
        <v>0</v>
      </c>
      <c r="AE74" s="22">
        <f t="shared" si="67"/>
        <v>0</v>
      </c>
      <c r="AF74" s="22">
        <f t="shared" si="68"/>
        <v>0</v>
      </c>
      <c r="AG74" s="22">
        <f t="shared" si="69"/>
        <v>0</v>
      </c>
      <c r="AH74" s="22">
        <f t="shared" si="70"/>
        <v>0</v>
      </c>
      <c r="AI74" s="22">
        <f t="shared" si="71"/>
        <v>0</v>
      </c>
      <c r="AJ74" s="22">
        <f t="shared" si="72"/>
        <v>0</v>
      </c>
      <c r="AK74" s="22">
        <f t="shared" si="73"/>
        <v>0</v>
      </c>
      <c r="AL74" s="22">
        <f t="shared" si="74"/>
        <v>0</v>
      </c>
      <c r="AM74" s="22">
        <f t="shared" si="49"/>
        <v>0</v>
      </c>
      <c r="AN74" s="26"/>
      <c r="AO74" s="22">
        <f t="shared" si="75"/>
        <v>0</v>
      </c>
      <c r="AP74" s="22">
        <f t="shared" si="76"/>
        <v>0</v>
      </c>
      <c r="AQ74" s="22">
        <f t="shared" si="77"/>
        <v>0</v>
      </c>
      <c r="AR74" s="22">
        <f t="shared" si="78"/>
        <v>0</v>
      </c>
      <c r="AS74" s="22">
        <f t="shared" si="79"/>
        <v>0</v>
      </c>
      <c r="AT74" s="22">
        <f t="shared" si="80"/>
        <v>0</v>
      </c>
      <c r="AU74" s="22">
        <f t="shared" si="81"/>
        <v>0</v>
      </c>
      <c r="AV74" s="22">
        <f t="shared" si="82"/>
        <v>0</v>
      </c>
      <c r="AW74" s="22">
        <f t="shared" si="83"/>
        <v>0</v>
      </c>
      <c r="AX74" s="22">
        <f t="shared" si="84"/>
        <v>0</v>
      </c>
      <c r="AY74" s="22">
        <f t="shared" si="50"/>
        <v>0</v>
      </c>
      <c r="AZ74" s="26"/>
      <c r="BA74" s="22">
        <f t="shared" si="51"/>
        <v>0</v>
      </c>
      <c r="BB74" s="22">
        <f>IF(S73&lt;=0,0,IF($C74&lt;=SUM($BA74:BA74),0,IF(AP74+$C74-SUM($BA74:BA74)&gt;S73+AD74,S73+AD74-AP74,$C74-SUM($BA74:BA74))))</f>
        <v>0</v>
      </c>
      <c r="BC74" s="22">
        <f>IF(T73&lt;=0,0,IF($C74&lt;=SUM($BA74:BB74),0,IF(AQ74+$C74-SUM($BA74:BB74)&gt;T73+AE74,T73+AE74-AQ74,$C74-SUM($BA74:BB74))))</f>
        <v>0</v>
      </c>
      <c r="BD74" s="22">
        <f>IF(U73&lt;=0,0,IF($C74&lt;=SUM($BA74:BC74),0,IF(AR74+$C74-SUM($BA74:BC74)&gt;U73+AF74,U73+AF74-AR74,$C74-SUM($BA74:BC74))))</f>
        <v>0</v>
      </c>
      <c r="BE74" s="22">
        <f>IF(V73&lt;=0,0,IF($C74&lt;=SUM($BA74:BD74),0,IF(AS74+$C74-SUM($BA74:BD74)&gt;V73+AG74,V73+AG74-AS74,$C74-SUM($BA74:BD74))))</f>
        <v>0</v>
      </c>
      <c r="BF74" s="22">
        <f>IF(W73&lt;=0,0,IF($C74&lt;=SUM($BA74:BE74),0,IF(AT74+$C74-SUM($BA74:BE74)&gt;W73+AH74,W73+AH74-AT74,$C74-SUM($BA74:BE74))))</f>
        <v>0</v>
      </c>
      <c r="BG74" s="22">
        <f>IF(X73&lt;=0,0,IF($C74&lt;=SUM($BA74:BF74),0,IF(AU74+$C74-SUM($BA74:BF74)&gt;X73+AI74,X73+AI74-AU74,$C74-SUM($BA74:BF74))))</f>
        <v>0</v>
      </c>
      <c r="BH74" s="22">
        <f>IF(Y73&lt;=0,0,IF($C74&lt;=SUM($BA74:BG74),0,IF(AV74+$C74-SUM($BA74:BG74)&gt;Y73+AJ74,Y73+AJ74-AV74,$C74-SUM($BA74:BG74))))</f>
        <v>0</v>
      </c>
      <c r="BI74" s="22">
        <f>IF(Z73&lt;=0,0,IF($C74&lt;=SUM($BA74:BH74),0,IF(AW74+$C74-SUM($BA74:BH74)&gt;Z73+AK74,Z73+AK74-AW74,$C74-SUM($BA74:BH74))))</f>
        <v>0</v>
      </c>
      <c r="BJ74" s="22">
        <f>IF(AA73&lt;=0,0,IF($C74&lt;=SUM($BA74:BI74),0,IF(AX74+$C74-SUM($BA74:BI74)&gt;AA73+AL74,AA73+AL74-AX74,$C74-SUM($BA74:BI74))))</f>
        <v>0</v>
      </c>
    </row>
    <row r="75" spans="1:62" x14ac:dyDescent="0.3">
      <c r="A75" s="11" t="str">
        <f t="shared" si="53"/>
        <v/>
      </c>
      <c r="B75" s="19" t="e">
        <f t="shared" si="52"/>
        <v>#N/A</v>
      </c>
      <c r="C75" s="29" t="str">
        <f t="shared" si="54"/>
        <v/>
      </c>
      <c r="D75" s="34"/>
      <c r="E75" s="29">
        <f t="shared" si="39"/>
        <v>0</v>
      </c>
      <c r="F75" s="29">
        <f t="shared" si="40"/>
        <v>0</v>
      </c>
      <c r="G75" s="29">
        <f t="shared" si="41"/>
        <v>0</v>
      </c>
      <c r="H75" s="29">
        <f t="shared" si="42"/>
        <v>0</v>
      </c>
      <c r="I75" s="29">
        <f t="shared" si="43"/>
        <v>0</v>
      </c>
      <c r="J75" s="29">
        <f t="shared" si="44"/>
        <v>0</v>
      </c>
      <c r="K75" s="29">
        <f t="shared" si="45"/>
        <v>0</v>
      </c>
      <c r="L75" s="29">
        <f t="shared" si="46"/>
        <v>0</v>
      </c>
      <c r="M75" s="29">
        <f t="shared" si="47"/>
        <v>0</v>
      </c>
      <c r="N75" s="29">
        <f t="shared" si="48"/>
        <v>0</v>
      </c>
      <c r="O75" s="29">
        <f t="shared" si="7"/>
        <v>0</v>
      </c>
      <c r="P75" s="29">
        <f t="shared" si="8"/>
        <v>0</v>
      </c>
      <c r="R75" s="22">
        <f t="shared" si="55"/>
        <v>0</v>
      </c>
      <c r="S75" s="22">
        <f t="shared" si="56"/>
        <v>0</v>
      </c>
      <c r="T75" s="22">
        <f t="shared" si="57"/>
        <v>0</v>
      </c>
      <c r="U75" s="22">
        <f t="shared" si="58"/>
        <v>0</v>
      </c>
      <c r="V75" s="22">
        <f t="shared" si="59"/>
        <v>0</v>
      </c>
      <c r="W75" s="22">
        <f t="shared" si="60"/>
        <v>0</v>
      </c>
      <c r="X75" s="22">
        <f t="shared" si="61"/>
        <v>0</v>
      </c>
      <c r="Y75" s="22">
        <f t="shared" si="62"/>
        <v>0</v>
      </c>
      <c r="Z75" s="22">
        <f t="shared" si="63"/>
        <v>0</v>
      </c>
      <c r="AA75" s="22">
        <f t="shared" si="64"/>
        <v>0</v>
      </c>
      <c r="AB75" s="26"/>
      <c r="AC75" s="22">
        <f t="shared" si="65"/>
        <v>0</v>
      </c>
      <c r="AD75" s="22">
        <f t="shared" si="66"/>
        <v>0</v>
      </c>
      <c r="AE75" s="22">
        <f t="shared" si="67"/>
        <v>0</v>
      </c>
      <c r="AF75" s="22">
        <f t="shared" si="68"/>
        <v>0</v>
      </c>
      <c r="AG75" s="22">
        <f t="shared" si="69"/>
        <v>0</v>
      </c>
      <c r="AH75" s="22">
        <f t="shared" si="70"/>
        <v>0</v>
      </c>
      <c r="AI75" s="22">
        <f t="shared" si="71"/>
        <v>0</v>
      </c>
      <c r="AJ75" s="22">
        <f t="shared" si="72"/>
        <v>0</v>
      </c>
      <c r="AK75" s="22">
        <f t="shared" si="73"/>
        <v>0</v>
      </c>
      <c r="AL75" s="22">
        <f t="shared" si="74"/>
        <v>0</v>
      </c>
      <c r="AM75" s="22">
        <f t="shared" si="49"/>
        <v>0</v>
      </c>
      <c r="AN75" s="26"/>
      <c r="AO75" s="22">
        <f t="shared" si="75"/>
        <v>0</v>
      </c>
      <c r="AP75" s="22">
        <f t="shared" si="76"/>
        <v>0</v>
      </c>
      <c r="AQ75" s="22">
        <f t="shared" si="77"/>
        <v>0</v>
      </c>
      <c r="AR75" s="22">
        <f t="shared" si="78"/>
        <v>0</v>
      </c>
      <c r="AS75" s="22">
        <f t="shared" si="79"/>
        <v>0</v>
      </c>
      <c r="AT75" s="22">
        <f t="shared" si="80"/>
        <v>0</v>
      </c>
      <c r="AU75" s="22">
        <f t="shared" si="81"/>
        <v>0</v>
      </c>
      <c r="AV75" s="22">
        <f t="shared" si="82"/>
        <v>0</v>
      </c>
      <c r="AW75" s="22">
        <f t="shared" si="83"/>
        <v>0</v>
      </c>
      <c r="AX75" s="22">
        <f t="shared" si="84"/>
        <v>0</v>
      </c>
      <c r="AY75" s="22">
        <f t="shared" si="50"/>
        <v>0</v>
      </c>
      <c r="AZ75" s="26"/>
      <c r="BA75" s="22">
        <f t="shared" si="51"/>
        <v>0</v>
      </c>
      <c r="BB75" s="22">
        <f>IF(S74&lt;=0,0,IF($C75&lt;=SUM($BA75:BA75),0,IF(AP75+$C75-SUM($BA75:BA75)&gt;S74+AD75,S74+AD75-AP75,$C75-SUM($BA75:BA75))))</f>
        <v>0</v>
      </c>
      <c r="BC75" s="22">
        <f>IF(T74&lt;=0,0,IF($C75&lt;=SUM($BA75:BB75),0,IF(AQ75+$C75-SUM($BA75:BB75)&gt;T74+AE75,T74+AE75-AQ75,$C75-SUM($BA75:BB75))))</f>
        <v>0</v>
      </c>
      <c r="BD75" s="22">
        <f>IF(U74&lt;=0,0,IF($C75&lt;=SUM($BA75:BC75),0,IF(AR75+$C75-SUM($BA75:BC75)&gt;U74+AF75,U74+AF75-AR75,$C75-SUM($BA75:BC75))))</f>
        <v>0</v>
      </c>
      <c r="BE75" s="22">
        <f>IF(V74&lt;=0,0,IF($C75&lt;=SUM($BA75:BD75),0,IF(AS75+$C75-SUM($BA75:BD75)&gt;V74+AG75,V74+AG75-AS75,$C75-SUM($BA75:BD75))))</f>
        <v>0</v>
      </c>
      <c r="BF75" s="22">
        <f>IF(W74&lt;=0,0,IF($C75&lt;=SUM($BA75:BE75),0,IF(AT75+$C75-SUM($BA75:BE75)&gt;W74+AH75,W74+AH75-AT75,$C75-SUM($BA75:BE75))))</f>
        <v>0</v>
      </c>
      <c r="BG75" s="22">
        <f>IF(X74&lt;=0,0,IF($C75&lt;=SUM($BA75:BF75),0,IF(AU75+$C75-SUM($BA75:BF75)&gt;X74+AI75,X74+AI75-AU75,$C75-SUM($BA75:BF75))))</f>
        <v>0</v>
      </c>
      <c r="BH75" s="22">
        <f>IF(Y74&lt;=0,0,IF($C75&lt;=SUM($BA75:BG75),0,IF(AV75+$C75-SUM($BA75:BG75)&gt;Y74+AJ75,Y74+AJ75-AV75,$C75-SUM($BA75:BG75))))</f>
        <v>0</v>
      </c>
      <c r="BI75" s="22">
        <f>IF(Z74&lt;=0,0,IF($C75&lt;=SUM($BA75:BH75),0,IF(AW75+$C75-SUM($BA75:BH75)&gt;Z74+AK75,Z74+AK75-AW75,$C75-SUM($BA75:BH75))))</f>
        <v>0</v>
      </c>
      <c r="BJ75" s="22">
        <f>IF(AA74&lt;=0,0,IF($C75&lt;=SUM($BA75:BI75),0,IF(AX75+$C75-SUM($BA75:BI75)&gt;AA74+AL75,AA74+AL75-AX75,$C75-SUM($BA75:BI75))))</f>
        <v>0</v>
      </c>
    </row>
    <row r="76" spans="1:62" x14ac:dyDescent="0.3">
      <c r="A76" s="11" t="str">
        <f t="shared" si="53"/>
        <v/>
      </c>
      <c r="B76" s="19" t="e">
        <f t="shared" si="52"/>
        <v>#N/A</v>
      </c>
      <c r="C76" s="29" t="str">
        <f t="shared" si="54"/>
        <v/>
      </c>
      <c r="D76" s="34"/>
      <c r="E76" s="29">
        <f t="shared" si="39"/>
        <v>0</v>
      </c>
      <c r="F76" s="29">
        <f t="shared" si="40"/>
        <v>0</v>
      </c>
      <c r="G76" s="29">
        <f t="shared" si="41"/>
        <v>0</v>
      </c>
      <c r="H76" s="29">
        <f t="shared" si="42"/>
        <v>0</v>
      </c>
      <c r="I76" s="29">
        <f t="shared" si="43"/>
        <v>0</v>
      </c>
      <c r="J76" s="29">
        <f t="shared" si="44"/>
        <v>0</v>
      </c>
      <c r="K76" s="29">
        <f t="shared" si="45"/>
        <v>0</v>
      </c>
      <c r="L76" s="29">
        <f t="shared" si="46"/>
        <v>0</v>
      </c>
      <c r="M76" s="29">
        <f t="shared" si="47"/>
        <v>0</v>
      </c>
      <c r="N76" s="29">
        <f t="shared" si="48"/>
        <v>0</v>
      </c>
      <c r="O76" s="29">
        <f t="shared" si="7"/>
        <v>0</v>
      </c>
      <c r="P76" s="29">
        <f t="shared" si="8"/>
        <v>0</v>
      </c>
      <c r="R76" s="22">
        <f t="shared" si="55"/>
        <v>0</v>
      </c>
      <c r="S76" s="22">
        <f t="shared" si="56"/>
        <v>0</v>
      </c>
      <c r="T76" s="22">
        <f t="shared" si="57"/>
        <v>0</v>
      </c>
      <c r="U76" s="22">
        <f t="shared" si="58"/>
        <v>0</v>
      </c>
      <c r="V76" s="22">
        <f t="shared" si="59"/>
        <v>0</v>
      </c>
      <c r="W76" s="22">
        <f t="shared" si="60"/>
        <v>0</v>
      </c>
      <c r="X76" s="22">
        <f t="shared" si="61"/>
        <v>0</v>
      </c>
      <c r="Y76" s="22">
        <f t="shared" si="62"/>
        <v>0</v>
      </c>
      <c r="Z76" s="22">
        <f t="shared" si="63"/>
        <v>0</v>
      </c>
      <c r="AA76" s="22">
        <f t="shared" si="64"/>
        <v>0</v>
      </c>
      <c r="AB76" s="26"/>
      <c r="AC76" s="22">
        <f t="shared" si="65"/>
        <v>0</v>
      </c>
      <c r="AD76" s="22">
        <f t="shared" si="66"/>
        <v>0</v>
      </c>
      <c r="AE76" s="22">
        <f t="shared" si="67"/>
        <v>0</v>
      </c>
      <c r="AF76" s="22">
        <f t="shared" si="68"/>
        <v>0</v>
      </c>
      <c r="AG76" s="22">
        <f t="shared" si="69"/>
        <v>0</v>
      </c>
      <c r="AH76" s="22">
        <f t="shared" si="70"/>
        <v>0</v>
      </c>
      <c r="AI76" s="22">
        <f t="shared" si="71"/>
        <v>0</v>
      </c>
      <c r="AJ76" s="22">
        <f t="shared" si="72"/>
        <v>0</v>
      </c>
      <c r="AK76" s="22">
        <f t="shared" si="73"/>
        <v>0</v>
      </c>
      <c r="AL76" s="22">
        <f t="shared" si="74"/>
        <v>0</v>
      </c>
      <c r="AM76" s="22">
        <f t="shared" si="49"/>
        <v>0</v>
      </c>
      <c r="AN76" s="26"/>
      <c r="AO76" s="22">
        <f t="shared" si="75"/>
        <v>0</v>
      </c>
      <c r="AP76" s="22">
        <f t="shared" si="76"/>
        <v>0</v>
      </c>
      <c r="AQ76" s="22">
        <f t="shared" si="77"/>
        <v>0</v>
      </c>
      <c r="AR76" s="22">
        <f t="shared" si="78"/>
        <v>0</v>
      </c>
      <c r="AS76" s="22">
        <f t="shared" si="79"/>
        <v>0</v>
      </c>
      <c r="AT76" s="22">
        <f t="shared" si="80"/>
        <v>0</v>
      </c>
      <c r="AU76" s="22">
        <f t="shared" si="81"/>
        <v>0</v>
      </c>
      <c r="AV76" s="22">
        <f t="shared" si="82"/>
        <v>0</v>
      </c>
      <c r="AW76" s="22">
        <f t="shared" si="83"/>
        <v>0</v>
      </c>
      <c r="AX76" s="22">
        <f t="shared" si="84"/>
        <v>0</v>
      </c>
      <c r="AY76" s="22">
        <f t="shared" si="50"/>
        <v>0</v>
      </c>
      <c r="AZ76" s="26"/>
      <c r="BA76" s="22">
        <f t="shared" si="51"/>
        <v>0</v>
      </c>
      <c r="BB76" s="22">
        <f>IF(S75&lt;=0,0,IF($C76&lt;=SUM($BA76:BA76),0,IF(AP76+$C76-SUM($BA76:BA76)&gt;S75+AD76,S75+AD76-AP76,$C76-SUM($BA76:BA76))))</f>
        <v>0</v>
      </c>
      <c r="BC76" s="22">
        <f>IF(T75&lt;=0,0,IF($C76&lt;=SUM($BA76:BB76),0,IF(AQ76+$C76-SUM($BA76:BB76)&gt;T75+AE76,T75+AE76-AQ76,$C76-SUM($BA76:BB76))))</f>
        <v>0</v>
      </c>
      <c r="BD76" s="22">
        <f>IF(U75&lt;=0,0,IF($C76&lt;=SUM($BA76:BC76),0,IF(AR76+$C76-SUM($BA76:BC76)&gt;U75+AF76,U75+AF76-AR76,$C76-SUM($BA76:BC76))))</f>
        <v>0</v>
      </c>
      <c r="BE76" s="22">
        <f>IF(V75&lt;=0,0,IF($C76&lt;=SUM($BA76:BD76),0,IF(AS76+$C76-SUM($BA76:BD76)&gt;V75+AG76,V75+AG76-AS76,$C76-SUM($BA76:BD76))))</f>
        <v>0</v>
      </c>
      <c r="BF76" s="22">
        <f>IF(W75&lt;=0,0,IF($C76&lt;=SUM($BA76:BE76),0,IF(AT76+$C76-SUM($BA76:BE76)&gt;W75+AH76,W75+AH76-AT76,$C76-SUM($BA76:BE76))))</f>
        <v>0</v>
      </c>
      <c r="BG76" s="22">
        <f>IF(X75&lt;=0,0,IF($C76&lt;=SUM($BA76:BF76),0,IF(AU76+$C76-SUM($BA76:BF76)&gt;X75+AI76,X75+AI76-AU76,$C76-SUM($BA76:BF76))))</f>
        <v>0</v>
      </c>
      <c r="BH76" s="22">
        <f>IF(Y75&lt;=0,0,IF($C76&lt;=SUM($BA76:BG76),0,IF(AV76+$C76-SUM($BA76:BG76)&gt;Y75+AJ76,Y75+AJ76-AV76,$C76-SUM($BA76:BG76))))</f>
        <v>0</v>
      </c>
      <c r="BI76" s="22">
        <f>IF(Z75&lt;=0,0,IF($C76&lt;=SUM($BA76:BH76),0,IF(AW76+$C76-SUM($BA76:BH76)&gt;Z75+AK76,Z75+AK76-AW76,$C76-SUM($BA76:BH76))))</f>
        <v>0</v>
      </c>
      <c r="BJ76" s="22">
        <f>IF(AA75&lt;=0,0,IF($C76&lt;=SUM($BA76:BI76),0,IF(AX76+$C76-SUM($BA76:BI76)&gt;AA75+AL76,AA75+AL76-AX76,$C76-SUM($BA76:BI76))))</f>
        <v>0</v>
      </c>
    </row>
    <row r="77" spans="1:62" x14ac:dyDescent="0.3">
      <c r="A77" s="11" t="str">
        <f t="shared" si="53"/>
        <v/>
      </c>
      <c r="B77" s="19" t="e">
        <f t="shared" si="52"/>
        <v>#N/A</v>
      </c>
      <c r="C77" s="29" t="str">
        <f t="shared" si="54"/>
        <v/>
      </c>
      <c r="D77" s="34"/>
      <c r="E77" s="29">
        <f t="shared" si="39"/>
        <v>0</v>
      </c>
      <c r="F77" s="29">
        <f t="shared" si="40"/>
        <v>0</v>
      </c>
      <c r="G77" s="29">
        <f t="shared" si="41"/>
        <v>0</v>
      </c>
      <c r="H77" s="29">
        <f t="shared" si="42"/>
        <v>0</v>
      </c>
      <c r="I77" s="29">
        <f t="shared" si="43"/>
        <v>0</v>
      </c>
      <c r="J77" s="29">
        <f t="shared" si="44"/>
        <v>0</v>
      </c>
      <c r="K77" s="29">
        <f t="shared" si="45"/>
        <v>0</v>
      </c>
      <c r="L77" s="29">
        <f t="shared" si="46"/>
        <v>0</v>
      </c>
      <c r="M77" s="29">
        <f t="shared" si="47"/>
        <v>0</v>
      </c>
      <c r="N77" s="29">
        <f t="shared" si="48"/>
        <v>0</v>
      </c>
      <c r="O77" s="29">
        <f t="shared" si="7"/>
        <v>0</v>
      </c>
      <c r="P77" s="29">
        <f t="shared" si="8"/>
        <v>0</v>
      </c>
      <c r="R77" s="22">
        <f t="shared" si="55"/>
        <v>0</v>
      </c>
      <c r="S77" s="22">
        <f t="shared" si="56"/>
        <v>0</v>
      </c>
      <c r="T77" s="22">
        <f t="shared" si="57"/>
        <v>0</v>
      </c>
      <c r="U77" s="22">
        <f t="shared" si="58"/>
        <v>0</v>
      </c>
      <c r="V77" s="22">
        <f t="shared" si="59"/>
        <v>0</v>
      </c>
      <c r="W77" s="22">
        <f t="shared" si="60"/>
        <v>0</v>
      </c>
      <c r="X77" s="22">
        <f t="shared" si="61"/>
        <v>0</v>
      </c>
      <c r="Y77" s="22">
        <f t="shared" si="62"/>
        <v>0</v>
      </c>
      <c r="Z77" s="22">
        <f t="shared" si="63"/>
        <v>0</v>
      </c>
      <c r="AA77" s="22">
        <f t="shared" si="64"/>
        <v>0</v>
      </c>
      <c r="AB77" s="26"/>
      <c r="AC77" s="22">
        <f t="shared" si="65"/>
        <v>0</v>
      </c>
      <c r="AD77" s="22">
        <f t="shared" si="66"/>
        <v>0</v>
      </c>
      <c r="AE77" s="22">
        <f t="shared" si="67"/>
        <v>0</v>
      </c>
      <c r="AF77" s="22">
        <f t="shared" si="68"/>
        <v>0</v>
      </c>
      <c r="AG77" s="22">
        <f t="shared" si="69"/>
        <v>0</v>
      </c>
      <c r="AH77" s="22">
        <f t="shared" si="70"/>
        <v>0</v>
      </c>
      <c r="AI77" s="22">
        <f t="shared" si="71"/>
        <v>0</v>
      </c>
      <c r="AJ77" s="22">
        <f t="shared" si="72"/>
        <v>0</v>
      </c>
      <c r="AK77" s="22">
        <f t="shared" si="73"/>
        <v>0</v>
      </c>
      <c r="AL77" s="22">
        <f t="shared" si="74"/>
        <v>0</v>
      </c>
      <c r="AM77" s="22">
        <f t="shared" si="49"/>
        <v>0</v>
      </c>
      <c r="AN77" s="26"/>
      <c r="AO77" s="22">
        <f t="shared" si="75"/>
        <v>0</v>
      </c>
      <c r="AP77" s="22">
        <f t="shared" si="76"/>
        <v>0</v>
      </c>
      <c r="AQ77" s="22">
        <f t="shared" si="77"/>
        <v>0</v>
      </c>
      <c r="AR77" s="22">
        <f t="shared" si="78"/>
        <v>0</v>
      </c>
      <c r="AS77" s="22">
        <f t="shared" si="79"/>
        <v>0</v>
      </c>
      <c r="AT77" s="22">
        <f t="shared" si="80"/>
        <v>0</v>
      </c>
      <c r="AU77" s="22">
        <f t="shared" si="81"/>
        <v>0</v>
      </c>
      <c r="AV77" s="22">
        <f t="shared" si="82"/>
        <v>0</v>
      </c>
      <c r="AW77" s="22">
        <f t="shared" si="83"/>
        <v>0</v>
      </c>
      <c r="AX77" s="22">
        <f t="shared" si="84"/>
        <v>0</v>
      </c>
      <c r="AY77" s="22">
        <f t="shared" si="50"/>
        <v>0</v>
      </c>
      <c r="AZ77" s="26"/>
      <c r="BA77" s="22">
        <f t="shared" si="51"/>
        <v>0</v>
      </c>
      <c r="BB77" s="22">
        <f>IF(S76&lt;=0,0,IF($C77&lt;=SUM($BA77:BA77),0,IF(AP77+$C77-SUM($BA77:BA77)&gt;S76+AD77,S76+AD77-AP77,$C77-SUM($BA77:BA77))))</f>
        <v>0</v>
      </c>
      <c r="BC77" s="22">
        <f>IF(T76&lt;=0,0,IF($C77&lt;=SUM($BA77:BB77),0,IF(AQ77+$C77-SUM($BA77:BB77)&gt;T76+AE77,T76+AE77-AQ77,$C77-SUM($BA77:BB77))))</f>
        <v>0</v>
      </c>
      <c r="BD77" s="22">
        <f>IF(U76&lt;=0,0,IF($C77&lt;=SUM($BA77:BC77),0,IF(AR77+$C77-SUM($BA77:BC77)&gt;U76+AF77,U76+AF77-AR77,$C77-SUM($BA77:BC77))))</f>
        <v>0</v>
      </c>
      <c r="BE77" s="22">
        <f>IF(V76&lt;=0,0,IF($C77&lt;=SUM($BA77:BD77),0,IF(AS77+$C77-SUM($BA77:BD77)&gt;V76+AG77,V76+AG77-AS77,$C77-SUM($BA77:BD77))))</f>
        <v>0</v>
      </c>
      <c r="BF77" s="22">
        <f>IF(W76&lt;=0,0,IF($C77&lt;=SUM($BA77:BE77),0,IF(AT77+$C77-SUM($BA77:BE77)&gt;W76+AH77,W76+AH77-AT77,$C77-SUM($BA77:BE77))))</f>
        <v>0</v>
      </c>
      <c r="BG77" s="22">
        <f>IF(X76&lt;=0,0,IF($C77&lt;=SUM($BA77:BF77),0,IF(AU77+$C77-SUM($BA77:BF77)&gt;X76+AI77,X76+AI77-AU77,$C77-SUM($BA77:BF77))))</f>
        <v>0</v>
      </c>
      <c r="BH77" s="22">
        <f>IF(Y76&lt;=0,0,IF($C77&lt;=SUM($BA77:BG77),0,IF(AV77+$C77-SUM($BA77:BG77)&gt;Y76+AJ77,Y76+AJ77-AV77,$C77-SUM($BA77:BG77))))</f>
        <v>0</v>
      </c>
      <c r="BI77" s="22">
        <f>IF(Z76&lt;=0,0,IF($C77&lt;=SUM($BA77:BH77),0,IF(AW77+$C77-SUM($BA77:BH77)&gt;Z76+AK77,Z76+AK77-AW77,$C77-SUM($BA77:BH77))))</f>
        <v>0</v>
      </c>
      <c r="BJ77" s="22">
        <f>IF(AA76&lt;=0,0,IF($C77&lt;=SUM($BA77:BI77),0,IF(AX77+$C77-SUM($BA77:BI77)&gt;AA76+AL77,AA76+AL77-AX77,$C77-SUM($BA77:BI77))))</f>
        <v>0</v>
      </c>
    </row>
    <row r="78" spans="1:62" x14ac:dyDescent="0.3">
      <c r="A78" s="11" t="str">
        <f t="shared" si="53"/>
        <v/>
      </c>
      <c r="B78" s="19" t="e">
        <f t="shared" si="52"/>
        <v>#N/A</v>
      </c>
      <c r="C78" s="29" t="str">
        <f t="shared" si="54"/>
        <v/>
      </c>
      <c r="D78" s="34"/>
      <c r="E78" s="29">
        <f t="shared" si="39"/>
        <v>0</v>
      </c>
      <c r="F78" s="29">
        <f t="shared" si="40"/>
        <v>0</v>
      </c>
      <c r="G78" s="29">
        <f t="shared" si="41"/>
        <v>0</v>
      </c>
      <c r="H78" s="29">
        <f t="shared" si="42"/>
        <v>0</v>
      </c>
      <c r="I78" s="29">
        <f t="shared" si="43"/>
        <v>0</v>
      </c>
      <c r="J78" s="29">
        <f t="shared" si="44"/>
        <v>0</v>
      </c>
      <c r="K78" s="29">
        <f t="shared" si="45"/>
        <v>0</v>
      </c>
      <c r="L78" s="29">
        <f t="shared" si="46"/>
        <v>0</v>
      </c>
      <c r="M78" s="29">
        <f t="shared" si="47"/>
        <v>0</v>
      </c>
      <c r="N78" s="29">
        <f t="shared" si="48"/>
        <v>0</v>
      </c>
      <c r="O78" s="29">
        <f t="shared" si="7"/>
        <v>0</v>
      </c>
      <c r="P78" s="29">
        <f t="shared" si="8"/>
        <v>0</v>
      </c>
      <c r="R78" s="22">
        <f t="shared" si="55"/>
        <v>0</v>
      </c>
      <c r="S78" s="22">
        <f t="shared" si="56"/>
        <v>0</v>
      </c>
      <c r="T78" s="22">
        <f t="shared" si="57"/>
        <v>0</v>
      </c>
      <c r="U78" s="22">
        <f t="shared" si="58"/>
        <v>0</v>
      </c>
      <c r="V78" s="22">
        <f t="shared" si="59"/>
        <v>0</v>
      </c>
      <c r="W78" s="22">
        <f t="shared" si="60"/>
        <v>0</v>
      </c>
      <c r="X78" s="22">
        <f t="shared" si="61"/>
        <v>0</v>
      </c>
      <c r="Y78" s="22">
        <f t="shared" si="62"/>
        <v>0</v>
      </c>
      <c r="Z78" s="22">
        <f t="shared" si="63"/>
        <v>0</v>
      </c>
      <c r="AA78" s="22">
        <f t="shared" si="64"/>
        <v>0</v>
      </c>
      <c r="AB78" s="26"/>
      <c r="AC78" s="22">
        <f t="shared" si="65"/>
        <v>0</v>
      </c>
      <c r="AD78" s="22">
        <f t="shared" si="66"/>
        <v>0</v>
      </c>
      <c r="AE78" s="22">
        <f t="shared" si="67"/>
        <v>0</v>
      </c>
      <c r="AF78" s="22">
        <f t="shared" si="68"/>
        <v>0</v>
      </c>
      <c r="AG78" s="22">
        <f t="shared" si="69"/>
        <v>0</v>
      </c>
      <c r="AH78" s="22">
        <f t="shared" si="70"/>
        <v>0</v>
      </c>
      <c r="AI78" s="22">
        <f t="shared" si="71"/>
        <v>0</v>
      </c>
      <c r="AJ78" s="22">
        <f t="shared" si="72"/>
        <v>0</v>
      </c>
      <c r="AK78" s="22">
        <f t="shared" si="73"/>
        <v>0</v>
      </c>
      <c r="AL78" s="22">
        <f t="shared" si="74"/>
        <v>0</v>
      </c>
      <c r="AM78" s="22">
        <f t="shared" si="49"/>
        <v>0</v>
      </c>
      <c r="AN78" s="26"/>
      <c r="AO78" s="22">
        <f t="shared" si="75"/>
        <v>0</v>
      </c>
      <c r="AP78" s="22">
        <f t="shared" si="76"/>
        <v>0</v>
      </c>
      <c r="AQ78" s="22">
        <f t="shared" si="77"/>
        <v>0</v>
      </c>
      <c r="AR78" s="22">
        <f t="shared" si="78"/>
        <v>0</v>
      </c>
      <c r="AS78" s="22">
        <f t="shared" si="79"/>
        <v>0</v>
      </c>
      <c r="AT78" s="22">
        <f t="shared" si="80"/>
        <v>0</v>
      </c>
      <c r="AU78" s="22">
        <f t="shared" si="81"/>
        <v>0</v>
      </c>
      <c r="AV78" s="22">
        <f t="shared" si="82"/>
        <v>0</v>
      </c>
      <c r="AW78" s="22">
        <f t="shared" si="83"/>
        <v>0</v>
      </c>
      <c r="AX78" s="22">
        <f t="shared" si="84"/>
        <v>0</v>
      </c>
      <c r="AY78" s="22">
        <f t="shared" si="50"/>
        <v>0</v>
      </c>
      <c r="AZ78" s="26"/>
      <c r="BA78" s="22">
        <f t="shared" si="51"/>
        <v>0</v>
      </c>
      <c r="BB78" s="22">
        <f>IF(S77&lt;=0,0,IF($C78&lt;=SUM($BA78:BA78),0,IF(AP78+$C78-SUM($BA78:BA78)&gt;S77+AD78,S77+AD78-AP78,$C78-SUM($BA78:BA78))))</f>
        <v>0</v>
      </c>
      <c r="BC78" s="22">
        <f>IF(T77&lt;=0,0,IF($C78&lt;=SUM($BA78:BB78),0,IF(AQ78+$C78-SUM($BA78:BB78)&gt;T77+AE78,T77+AE78-AQ78,$C78-SUM($BA78:BB78))))</f>
        <v>0</v>
      </c>
      <c r="BD78" s="22">
        <f>IF(U77&lt;=0,0,IF($C78&lt;=SUM($BA78:BC78),0,IF(AR78+$C78-SUM($BA78:BC78)&gt;U77+AF78,U77+AF78-AR78,$C78-SUM($BA78:BC78))))</f>
        <v>0</v>
      </c>
      <c r="BE78" s="22">
        <f>IF(V77&lt;=0,0,IF($C78&lt;=SUM($BA78:BD78),0,IF(AS78+$C78-SUM($BA78:BD78)&gt;V77+AG78,V77+AG78-AS78,$C78-SUM($BA78:BD78))))</f>
        <v>0</v>
      </c>
      <c r="BF78" s="22">
        <f>IF(W77&lt;=0,0,IF($C78&lt;=SUM($BA78:BE78),0,IF(AT78+$C78-SUM($BA78:BE78)&gt;W77+AH78,W77+AH78-AT78,$C78-SUM($BA78:BE78))))</f>
        <v>0</v>
      </c>
      <c r="BG78" s="22">
        <f>IF(X77&lt;=0,0,IF($C78&lt;=SUM($BA78:BF78),0,IF(AU78+$C78-SUM($BA78:BF78)&gt;X77+AI78,X77+AI78-AU78,$C78-SUM($BA78:BF78))))</f>
        <v>0</v>
      </c>
      <c r="BH78" s="22">
        <f>IF(Y77&lt;=0,0,IF($C78&lt;=SUM($BA78:BG78),0,IF(AV78+$C78-SUM($BA78:BG78)&gt;Y77+AJ78,Y77+AJ78-AV78,$C78-SUM($BA78:BG78))))</f>
        <v>0</v>
      </c>
      <c r="BI78" s="22">
        <f>IF(Z77&lt;=0,0,IF($C78&lt;=SUM($BA78:BH78),0,IF(AW78+$C78-SUM($BA78:BH78)&gt;Z77+AK78,Z77+AK78-AW78,$C78-SUM($BA78:BH78))))</f>
        <v>0</v>
      </c>
      <c r="BJ78" s="22">
        <f>IF(AA77&lt;=0,0,IF($C78&lt;=SUM($BA78:BI78),0,IF(AX78+$C78-SUM($BA78:BI78)&gt;AA77+AL78,AA77+AL78-AX78,$C78-SUM($BA78:BI78))))</f>
        <v>0</v>
      </c>
    </row>
    <row r="79" spans="1:62" x14ac:dyDescent="0.3">
      <c r="A79" s="11" t="str">
        <f t="shared" si="53"/>
        <v/>
      </c>
      <c r="B79" s="19" t="e">
        <f t="shared" si="52"/>
        <v>#N/A</v>
      </c>
      <c r="C79" s="29" t="str">
        <f t="shared" si="54"/>
        <v/>
      </c>
      <c r="D79" s="34"/>
      <c r="E79" s="29">
        <f t="shared" si="39"/>
        <v>0</v>
      </c>
      <c r="F79" s="29">
        <f t="shared" si="40"/>
        <v>0</v>
      </c>
      <c r="G79" s="29">
        <f t="shared" si="41"/>
        <v>0</v>
      </c>
      <c r="H79" s="29">
        <f t="shared" si="42"/>
        <v>0</v>
      </c>
      <c r="I79" s="29">
        <f t="shared" si="43"/>
        <v>0</v>
      </c>
      <c r="J79" s="29">
        <f t="shared" si="44"/>
        <v>0</v>
      </c>
      <c r="K79" s="29">
        <f t="shared" si="45"/>
        <v>0</v>
      </c>
      <c r="L79" s="29">
        <f t="shared" si="46"/>
        <v>0</v>
      </c>
      <c r="M79" s="29">
        <f t="shared" si="47"/>
        <v>0</v>
      </c>
      <c r="N79" s="29">
        <f t="shared" si="48"/>
        <v>0</v>
      </c>
      <c r="O79" s="29">
        <f t="shared" si="7"/>
        <v>0</v>
      </c>
      <c r="P79" s="29">
        <f t="shared" si="8"/>
        <v>0</v>
      </c>
      <c r="R79" s="22">
        <f t="shared" si="55"/>
        <v>0</v>
      </c>
      <c r="S79" s="22">
        <f t="shared" si="56"/>
        <v>0</v>
      </c>
      <c r="T79" s="22">
        <f t="shared" si="57"/>
        <v>0</v>
      </c>
      <c r="U79" s="22">
        <f t="shared" si="58"/>
        <v>0</v>
      </c>
      <c r="V79" s="22">
        <f t="shared" si="59"/>
        <v>0</v>
      </c>
      <c r="W79" s="22">
        <f t="shared" si="60"/>
        <v>0</v>
      </c>
      <c r="X79" s="22">
        <f t="shared" si="61"/>
        <v>0</v>
      </c>
      <c r="Y79" s="22">
        <f t="shared" si="62"/>
        <v>0</v>
      </c>
      <c r="Z79" s="22">
        <f t="shared" si="63"/>
        <v>0</v>
      </c>
      <c r="AA79" s="22">
        <f t="shared" si="64"/>
        <v>0</v>
      </c>
      <c r="AB79" s="26"/>
      <c r="AC79" s="22">
        <f t="shared" si="65"/>
        <v>0</v>
      </c>
      <c r="AD79" s="22">
        <f t="shared" si="66"/>
        <v>0</v>
      </c>
      <c r="AE79" s="22">
        <f t="shared" si="67"/>
        <v>0</v>
      </c>
      <c r="AF79" s="22">
        <f t="shared" si="68"/>
        <v>0</v>
      </c>
      <c r="AG79" s="22">
        <f t="shared" si="69"/>
        <v>0</v>
      </c>
      <c r="AH79" s="22">
        <f t="shared" si="70"/>
        <v>0</v>
      </c>
      <c r="AI79" s="22">
        <f t="shared" si="71"/>
        <v>0</v>
      </c>
      <c r="AJ79" s="22">
        <f t="shared" si="72"/>
        <v>0</v>
      </c>
      <c r="AK79" s="22">
        <f t="shared" si="73"/>
        <v>0</v>
      </c>
      <c r="AL79" s="22">
        <f t="shared" si="74"/>
        <v>0</v>
      </c>
      <c r="AM79" s="22">
        <f t="shared" si="49"/>
        <v>0</v>
      </c>
      <c r="AN79" s="26"/>
      <c r="AO79" s="22">
        <f t="shared" si="75"/>
        <v>0</v>
      </c>
      <c r="AP79" s="22">
        <f t="shared" si="76"/>
        <v>0</v>
      </c>
      <c r="AQ79" s="22">
        <f t="shared" si="77"/>
        <v>0</v>
      </c>
      <c r="AR79" s="22">
        <f t="shared" si="78"/>
        <v>0</v>
      </c>
      <c r="AS79" s="22">
        <f t="shared" si="79"/>
        <v>0</v>
      </c>
      <c r="AT79" s="22">
        <f t="shared" si="80"/>
        <v>0</v>
      </c>
      <c r="AU79" s="22">
        <f t="shared" si="81"/>
        <v>0</v>
      </c>
      <c r="AV79" s="22">
        <f t="shared" si="82"/>
        <v>0</v>
      </c>
      <c r="AW79" s="22">
        <f t="shared" si="83"/>
        <v>0</v>
      </c>
      <c r="AX79" s="22">
        <f t="shared" si="84"/>
        <v>0</v>
      </c>
      <c r="AY79" s="22">
        <f t="shared" si="50"/>
        <v>0</v>
      </c>
      <c r="AZ79" s="26"/>
      <c r="BA79" s="22">
        <f t="shared" si="51"/>
        <v>0</v>
      </c>
      <c r="BB79" s="22">
        <f>IF(S78&lt;=0,0,IF($C79&lt;=SUM($BA79:BA79),0,IF(AP79+$C79-SUM($BA79:BA79)&gt;S78+AD79,S78+AD79-AP79,$C79-SUM($BA79:BA79))))</f>
        <v>0</v>
      </c>
      <c r="BC79" s="22">
        <f>IF(T78&lt;=0,0,IF($C79&lt;=SUM($BA79:BB79),0,IF(AQ79+$C79-SUM($BA79:BB79)&gt;T78+AE79,T78+AE79-AQ79,$C79-SUM($BA79:BB79))))</f>
        <v>0</v>
      </c>
      <c r="BD79" s="22">
        <f>IF(U78&lt;=0,0,IF($C79&lt;=SUM($BA79:BC79),0,IF(AR79+$C79-SUM($BA79:BC79)&gt;U78+AF79,U78+AF79-AR79,$C79-SUM($BA79:BC79))))</f>
        <v>0</v>
      </c>
      <c r="BE79" s="22">
        <f>IF(V78&lt;=0,0,IF($C79&lt;=SUM($BA79:BD79),0,IF(AS79+$C79-SUM($BA79:BD79)&gt;V78+AG79,V78+AG79-AS79,$C79-SUM($BA79:BD79))))</f>
        <v>0</v>
      </c>
      <c r="BF79" s="22">
        <f>IF(W78&lt;=0,0,IF($C79&lt;=SUM($BA79:BE79),0,IF(AT79+$C79-SUM($BA79:BE79)&gt;W78+AH79,W78+AH79-AT79,$C79-SUM($BA79:BE79))))</f>
        <v>0</v>
      </c>
      <c r="BG79" s="22">
        <f>IF(X78&lt;=0,0,IF($C79&lt;=SUM($BA79:BF79),0,IF(AU79+$C79-SUM($BA79:BF79)&gt;X78+AI79,X78+AI79-AU79,$C79-SUM($BA79:BF79))))</f>
        <v>0</v>
      </c>
      <c r="BH79" s="22">
        <f>IF(Y78&lt;=0,0,IF($C79&lt;=SUM($BA79:BG79),0,IF(AV79+$C79-SUM($BA79:BG79)&gt;Y78+AJ79,Y78+AJ79-AV79,$C79-SUM($BA79:BG79))))</f>
        <v>0</v>
      </c>
      <c r="BI79" s="22">
        <f>IF(Z78&lt;=0,0,IF($C79&lt;=SUM($BA79:BH79),0,IF(AW79+$C79-SUM($BA79:BH79)&gt;Z78+AK79,Z78+AK79-AW79,$C79-SUM($BA79:BH79))))</f>
        <v>0</v>
      </c>
      <c r="BJ79" s="22">
        <f>IF(AA78&lt;=0,0,IF($C79&lt;=SUM($BA79:BI79),0,IF(AX79+$C79-SUM($BA79:BI79)&gt;AA78+AL79,AA78+AL79-AX79,$C79-SUM($BA79:BI79))))</f>
        <v>0</v>
      </c>
    </row>
    <row r="80" spans="1:62" x14ac:dyDescent="0.3">
      <c r="A80" s="11" t="str">
        <f t="shared" si="53"/>
        <v/>
      </c>
      <c r="B80" s="19" t="e">
        <f t="shared" si="52"/>
        <v>#N/A</v>
      </c>
      <c r="C80" s="29" t="str">
        <f t="shared" si="54"/>
        <v/>
      </c>
      <c r="D80" s="34"/>
      <c r="E80" s="29">
        <f t="shared" si="39"/>
        <v>0</v>
      </c>
      <c r="F80" s="29">
        <f t="shared" si="40"/>
        <v>0</v>
      </c>
      <c r="G80" s="29">
        <f t="shared" si="41"/>
        <v>0</v>
      </c>
      <c r="H80" s="29">
        <f t="shared" si="42"/>
        <v>0</v>
      </c>
      <c r="I80" s="29">
        <f t="shared" si="43"/>
        <v>0</v>
      </c>
      <c r="J80" s="29">
        <f t="shared" si="44"/>
        <v>0</v>
      </c>
      <c r="K80" s="29">
        <f t="shared" si="45"/>
        <v>0</v>
      </c>
      <c r="L80" s="29">
        <f t="shared" si="46"/>
        <v>0</v>
      </c>
      <c r="M80" s="29">
        <f t="shared" si="47"/>
        <v>0</v>
      </c>
      <c r="N80" s="29">
        <f t="shared" si="48"/>
        <v>0</v>
      </c>
      <c r="O80" s="29">
        <f t="shared" si="7"/>
        <v>0</v>
      </c>
      <c r="P80" s="29">
        <f t="shared" si="8"/>
        <v>0</v>
      </c>
      <c r="R80" s="22">
        <f t="shared" si="55"/>
        <v>0</v>
      </c>
      <c r="S80" s="22">
        <f t="shared" si="56"/>
        <v>0</v>
      </c>
      <c r="T80" s="22">
        <f t="shared" si="57"/>
        <v>0</v>
      </c>
      <c r="U80" s="22">
        <f t="shared" si="58"/>
        <v>0</v>
      </c>
      <c r="V80" s="22">
        <f t="shared" si="59"/>
        <v>0</v>
      </c>
      <c r="W80" s="22">
        <f t="shared" si="60"/>
        <v>0</v>
      </c>
      <c r="X80" s="22">
        <f t="shared" si="61"/>
        <v>0</v>
      </c>
      <c r="Y80" s="22">
        <f t="shared" si="62"/>
        <v>0</v>
      </c>
      <c r="Z80" s="22">
        <f t="shared" si="63"/>
        <v>0</v>
      </c>
      <c r="AA80" s="22">
        <f t="shared" si="64"/>
        <v>0</v>
      </c>
      <c r="AB80" s="26"/>
      <c r="AC80" s="22">
        <f t="shared" si="65"/>
        <v>0</v>
      </c>
      <c r="AD80" s="22">
        <f t="shared" si="66"/>
        <v>0</v>
      </c>
      <c r="AE80" s="22">
        <f t="shared" si="67"/>
        <v>0</v>
      </c>
      <c r="AF80" s="22">
        <f t="shared" si="68"/>
        <v>0</v>
      </c>
      <c r="AG80" s="22">
        <f t="shared" si="69"/>
        <v>0</v>
      </c>
      <c r="AH80" s="22">
        <f t="shared" si="70"/>
        <v>0</v>
      </c>
      <c r="AI80" s="22">
        <f t="shared" si="71"/>
        <v>0</v>
      </c>
      <c r="AJ80" s="22">
        <f t="shared" si="72"/>
        <v>0</v>
      </c>
      <c r="AK80" s="22">
        <f t="shared" si="73"/>
        <v>0</v>
      </c>
      <c r="AL80" s="22">
        <f t="shared" si="74"/>
        <v>0</v>
      </c>
      <c r="AM80" s="22">
        <f t="shared" si="49"/>
        <v>0</v>
      </c>
      <c r="AN80" s="26"/>
      <c r="AO80" s="22">
        <f t="shared" si="75"/>
        <v>0</v>
      </c>
      <c r="AP80" s="22">
        <f t="shared" si="76"/>
        <v>0</v>
      </c>
      <c r="AQ80" s="22">
        <f t="shared" si="77"/>
        <v>0</v>
      </c>
      <c r="AR80" s="22">
        <f t="shared" si="78"/>
        <v>0</v>
      </c>
      <c r="AS80" s="22">
        <f t="shared" si="79"/>
        <v>0</v>
      </c>
      <c r="AT80" s="22">
        <f t="shared" si="80"/>
        <v>0</v>
      </c>
      <c r="AU80" s="22">
        <f t="shared" si="81"/>
        <v>0</v>
      </c>
      <c r="AV80" s="22">
        <f t="shared" si="82"/>
        <v>0</v>
      </c>
      <c r="AW80" s="22">
        <f t="shared" si="83"/>
        <v>0</v>
      </c>
      <c r="AX80" s="22">
        <f t="shared" si="84"/>
        <v>0</v>
      </c>
      <c r="AY80" s="22">
        <f t="shared" si="50"/>
        <v>0</v>
      </c>
      <c r="AZ80" s="26"/>
      <c r="BA80" s="22">
        <f t="shared" si="51"/>
        <v>0</v>
      </c>
      <c r="BB80" s="22">
        <f>IF(S79&lt;=0,0,IF($C80&lt;=SUM($BA80:BA80),0,IF(AP80+$C80-SUM($BA80:BA80)&gt;S79+AD80,S79+AD80-AP80,$C80-SUM($BA80:BA80))))</f>
        <v>0</v>
      </c>
      <c r="BC80" s="22">
        <f>IF(T79&lt;=0,0,IF($C80&lt;=SUM($BA80:BB80),0,IF(AQ80+$C80-SUM($BA80:BB80)&gt;T79+AE80,T79+AE80-AQ80,$C80-SUM($BA80:BB80))))</f>
        <v>0</v>
      </c>
      <c r="BD80" s="22">
        <f>IF(U79&lt;=0,0,IF($C80&lt;=SUM($BA80:BC80),0,IF(AR80+$C80-SUM($BA80:BC80)&gt;U79+AF80,U79+AF80-AR80,$C80-SUM($BA80:BC80))))</f>
        <v>0</v>
      </c>
      <c r="BE80" s="22">
        <f>IF(V79&lt;=0,0,IF($C80&lt;=SUM($BA80:BD80),0,IF(AS80+$C80-SUM($BA80:BD80)&gt;V79+AG80,V79+AG80-AS80,$C80-SUM($BA80:BD80))))</f>
        <v>0</v>
      </c>
      <c r="BF80" s="22">
        <f>IF(W79&lt;=0,0,IF($C80&lt;=SUM($BA80:BE80),0,IF(AT80+$C80-SUM($BA80:BE80)&gt;W79+AH80,W79+AH80-AT80,$C80-SUM($BA80:BE80))))</f>
        <v>0</v>
      </c>
      <c r="BG80" s="22">
        <f>IF(X79&lt;=0,0,IF($C80&lt;=SUM($BA80:BF80),0,IF(AU80+$C80-SUM($BA80:BF80)&gt;X79+AI80,X79+AI80-AU80,$C80-SUM($BA80:BF80))))</f>
        <v>0</v>
      </c>
      <c r="BH80" s="22">
        <f>IF(Y79&lt;=0,0,IF($C80&lt;=SUM($BA80:BG80),0,IF(AV80+$C80-SUM($BA80:BG80)&gt;Y79+AJ80,Y79+AJ80-AV80,$C80-SUM($BA80:BG80))))</f>
        <v>0</v>
      </c>
      <c r="BI80" s="22">
        <f>IF(Z79&lt;=0,0,IF($C80&lt;=SUM($BA80:BH80),0,IF(AW80+$C80-SUM($BA80:BH80)&gt;Z79+AK80,Z79+AK80-AW80,$C80-SUM($BA80:BH80))))</f>
        <v>0</v>
      </c>
      <c r="BJ80" s="22">
        <f>IF(AA79&lt;=0,0,IF($C80&lt;=SUM($BA80:BI80),0,IF(AX80+$C80-SUM($BA80:BI80)&gt;AA79+AL80,AA79+AL80-AX80,$C80-SUM($BA80:BI80))))</f>
        <v>0</v>
      </c>
    </row>
    <row r="81" spans="1:62" x14ac:dyDescent="0.3">
      <c r="A81" s="11" t="str">
        <f t="shared" si="53"/>
        <v/>
      </c>
      <c r="B81" s="19" t="e">
        <f t="shared" si="52"/>
        <v>#N/A</v>
      </c>
      <c r="C81" s="29" t="str">
        <f t="shared" si="54"/>
        <v/>
      </c>
      <c r="D81" s="34"/>
      <c r="E81" s="29">
        <f t="shared" si="39"/>
        <v>0</v>
      </c>
      <c r="F81" s="29">
        <f t="shared" si="40"/>
        <v>0</v>
      </c>
      <c r="G81" s="29">
        <f t="shared" si="41"/>
        <v>0</v>
      </c>
      <c r="H81" s="29">
        <f t="shared" si="42"/>
        <v>0</v>
      </c>
      <c r="I81" s="29">
        <f t="shared" si="43"/>
        <v>0</v>
      </c>
      <c r="J81" s="29">
        <f t="shared" si="44"/>
        <v>0</v>
      </c>
      <c r="K81" s="29">
        <f t="shared" si="45"/>
        <v>0</v>
      </c>
      <c r="L81" s="29">
        <f t="shared" si="46"/>
        <v>0</v>
      </c>
      <c r="M81" s="29">
        <f t="shared" si="47"/>
        <v>0</v>
      </c>
      <c r="N81" s="29">
        <f t="shared" si="48"/>
        <v>0</v>
      </c>
      <c r="O81" s="29">
        <f t="shared" si="7"/>
        <v>0</v>
      </c>
      <c r="P81" s="29">
        <f t="shared" si="8"/>
        <v>0</v>
      </c>
      <c r="R81" s="22">
        <f t="shared" si="55"/>
        <v>0</v>
      </c>
      <c r="S81" s="22">
        <f t="shared" si="56"/>
        <v>0</v>
      </c>
      <c r="T81" s="22">
        <f t="shared" si="57"/>
        <v>0</v>
      </c>
      <c r="U81" s="22">
        <f t="shared" si="58"/>
        <v>0</v>
      </c>
      <c r="V81" s="22">
        <f t="shared" si="59"/>
        <v>0</v>
      </c>
      <c r="W81" s="22">
        <f t="shared" si="60"/>
        <v>0</v>
      </c>
      <c r="X81" s="22">
        <f t="shared" si="61"/>
        <v>0</v>
      </c>
      <c r="Y81" s="22">
        <f t="shared" si="62"/>
        <v>0</v>
      </c>
      <c r="Z81" s="22">
        <f t="shared" si="63"/>
        <v>0</v>
      </c>
      <c r="AA81" s="22">
        <f t="shared" si="64"/>
        <v>0</v>
      </c>
      <c r="AB81" s="26"/>
      <c r="AC81" s="22">
        <f t="shared" si="65"/>
        <v>0</v>
      </c>
      <c r="AD81" s="22">
        <f t="shared" si="66"/>
        <v>0</v>
      </c>
      <c r="AE81" s="22">
        <f t="shared" si="67"/>
        <v>0</v>
      </c>
      <c r="AF81" s="22">
        <f t="shared" si="68"/>
        <v>0</v>
      </c>
      <c r="AG81" s="22">
        <f t="shared" si="69"/>
        <v>0</v>
      </c>
      <c r="AH81" s="22">
        <f t="shared" si="70"/>
        <v>0</v>
      </c>
      <c r="AI81" s="22">
        <f t="shared" si="71"/>
        <v>0</v>
      </c>
      <c r="AJ81" s="22">
        <f t="shared" si="72"/>
        <v>0</v>
      </c>
      <c r="AK81" s="22">
        <f t="shared" si="73"/>
        <v>0</v>
      </c>
      <c r="AL81" s="22">
        <f t="shared" si="74"/>
        <v>0</v>
      </c>
      <c r="AM81" s="22">
        <f t="shared" si="49"/>
        <v>0</v>
      </c>
      <c r="AN81" s="26"/>
      <c r="AO81" s="22">
        <f t="shared" si="75"/>
        <v>0</v>
      </c>
      <c r="AP81" s="22">
        <f t="shared" si="76"/>
        <v>0</v>
      </c>
      <c r="AQ81" s="22">
        <f t="shared" si="77"/>
        <v>0</v>
      </c>
      <c r="AR81" s="22">
        <f t="shared" si="78"/>
        <v>0</v>
      </c>
      <c r="AS81" s="22">
        <f t="shared" si="79"/>
        <v>0</v>
      </c>
      <c r="AT81" s="22">
        <f t="shared" si="80"/>
        <v>0</v>
      </c>
      <c r="AU81" s="22">
        <f t="shared" si="81"/>
        <v>0</v>
      </c>
      <c r="AV81" s="22">
        <f t="shared" si="82"/>
        <v>0</v>
      </c>
      <c r="AW81" s="22">
        <f t="shared" si="83"/>
        <v>0</v>
      </c>
      <c r="AX81" s="22">
        <f t="shared" si="84"/>
        <v>0</v>
      </c>
      <c r="AY81" s="22">
        <f t="shared" si="50"/>
        <v>0</v>
      </c>
      <c r="AZ81" s="26"/>
      <c r="BA81" s="22">
        <f t="shared" si="51"/>
        <v>0</v>
      </c>
      <c r="BB81" s="22">
        <f>IF(S80&lt;=0,0,IF($C81&lt;=SUM($BA81:BA81),0,IF(AP81+$C81-SUM($BA81:BA81)&gt;S80+AD81,S80+AD81-AP81,$C81-SUM($BA81:BA81))))</f>
        <v>0</v>
      </c>
      <c r="BC81" s="22">
        <f>IF(T80&lt;=0,0,IF($C81&lt;=SUM($BA81:BB81),0,IF(AQ81+$C81-SUM($BA81:BB81)&gt;T80+AE81,T80+AE81-AQ81,$C81-SUM($BA81:BB81))))</f>
        <v>0</v>
      </c>
      <c r="BD81" s="22">
        <f>IF(U80&lt;=0,0,IF($C81&lt;=SUM($BA81:BC81),0,IF(AR81+$C81-SUM($BA81:BC81)&gt;U80+AF81,U80+AF81-AR81,$C81-SUM($BA81:BC81))))</f>
        <v>0</v>
      </c>
      <c r="BE81" s="22">
        <f>IF(V80&lt;=0,0,IF($C81&lt;=SUM($BA81:BD81),0,IF(AS81+$C81-SUM($BA81:BD81)&gt;V80+AG81,V80+AG81-AS81,$C81-SUM($BA81:BD81))))</f>
        <v>0</v>
      </c>
      <c r="BF81" s="22">
        <f>IF(W80&lt;=0,0,IF($C81&lt;=SUM($BA81:BE81),0,IF(AT81+$C81-SUM($BA81:BE81)&gt;W80+AH81,W80+AH81-AT81,$C81-SUM($BA81:BE81))))</f>
        <v>0</v>
      </c>
      <c r="BG81" s="22">
        <f>IF(X80&lt;=0,0,IF($C81&lt;=SUM($BA81:BF81),0,IF(AU81+$C81-SUM($BA81:BF81)&gt;X80+AI81,X80+AI81-AU81,$C81-SUM($BA81:BF81))))</f>
        <v>0</v>
      </c>
      <c r="BH81" s="22">
        <f>IF(Y80&lt;=0,0,IF($C81&lt;=SUM($BA81:BG81),0,IF(AV81+$C81-SUM($BA81:BG81)&gt;Y80+AJ81,Y80+AJ81-AV81,$C81-SUM($BA81:BG81))))</f>
        <v>0</v>
      </c>
      <c r="BI81" s="22">
        <f>IF(Z80&lt;=0,0,IF($C81&lt;=SUM($BA81:BH81),0,IF(AW81+$C81-SUM($BA81:BH81)&gt;Z80+AK81,Z80+AK81-AW81,$C81-SUM($BA81:BH81))))</f>
        <v>0</v>
      </c>
      <c r="BJ81" s="22">
        <f>IF(AA80&lt;=0,0,IF($C81&lt;=SUM($BA81:BI81),0,IF(AX81+$C81-SUM($BA81:BI81)&gt;AA80+AL81,AA80+AL81-AX81,$C81-SUM($BA81:BI81))))</f>
        <v>0</v>
      </c>
    </row>
    <row r="82" spans="1:62" x14ac:dyDescent="0.3">
      <c r="A82" s="11" t="str">
        <f t="shared" si="53"/>
        <v/>
      </c>
      <c r="B82" s="19" t="e">
        <f t="shared" si="52"/>
        <v>#N/A</v>
      </c>
      <c r="C82" s="29" t="str">
        <f t="shared" si="54"/>
        <v/>
      </c>
      <c r="D82" s="34"/>
      <c r="E82" s="29">
        <f t="shared" si="39"/>
        <v>0</v>
      </c>
      <c r="F82" s="29">
        <f t="shared" si="40"/>
        <v>0</v>
      </c>
      <c r="G82" s="29">
        <f t="shared" si="41"/>
        <v>0</v>
      </c>
      <c r="H82" s="29">
        <f t="shared" si="42"/>
        <v>0</v>
      </c>
      <c r="I82" s="29">
        <f t="shared" si="43"/>
        <v>0</v>
      </c>
      <c r="J82" s="29">
        <f t="shared" si="44"/>
        <v>0</v>
      </c>
      <c r="K82" s="29">
        <f t="shared" si="45"/>
        <v>0</v>
      </c>
      <c r="L82" s="29">
        <f t="shared" si="46"/>
        <v>0</v>
      </c>
      <c r="M82" s="29">
        <f t="shared" si="47"/>
        <v>0</v>
      </c>
      <c r="N82" s="29">
        <f t="shared" si="48"/>
        <v>0</v>
      </c>
      <c r="O82" s="29">
        <f t="shared" si="7"/>
        <v>0</v>
      </c>
      <c r="P82" s="29">
        <f t="shared" si="8"/>
        <v>0</v>
      </c>
      <c r="R82" s="22">
        <f t="shared" si="55"/>
        <v>0</v>
      </c>
      <c r="S82" s="22">
        <f t="shared" si="56"/>
        <v>0</v>
      </c>
      <c r="T82" s="22">
        <f t="shared" si="57"/>
        <v>0</v>
      </c>
      <c r="U82" s="22">
        <f t="shared" si="58"/>
        <v>0</v>
      </c>
      <c r="V82" s="22">
        <f t="shared" si="59"/>
        <v>0</v>
      </c>
      <c r="W82" s="22">
        <f t="shared" si="60"/>
        <v>0</v>
      </c>
      <c r="X82" s="22">
        <f t="shared" si="61"/>
        <v>0</v>
      </c>
      <c r="Y82" s="22">
        <f t="shared" si="62"/>
        <v>0</v>
      </c>
      <c r="Z82" s="22">
        <f t="shared" si="63"/>
        <v>0</v>
      </c>
      <c r="AA82" s="22">
        <f t="shared" si="64"/>
        <v>0</v>
      </c>
      <c r="AB82" s="26"/>
      <c r="AC82" s="22">
        <f t="shared" si="65"/>
        <v>0</v>
      </c>
      <c r="AD82" s="22">
        <f t="shared" si="66"/>
        <v>0</v>
      </c>
      <c r="AE82" s="22">
        <f t="shared" si="67"/>
        <v>0</v>
      </c>
      <c r="AF82" s="22">
        <f t="shared" si="68"/>
        <v>0</v>
      </c>
      <c r="AG82" s="22">
        <f t="shared" si="69"/>
        <v>0</v>
      </c>
      <c r="AH82" s="22">
        <f t="shared" si="70"/>
        <v>0</v>
      </c>
      <c r="AI82" s="22">
        <f t="shared" si="71"/>
        <v>0</v>
      </c>
      <c r="AJ82" s="22">
        <f t="shared" si="72"/>
        <v>0</v>
      </c>
      <c r="AK82" s="22">
        <f t="shared" si="73"/>
        <v>0</v>
      </c>
      <c r="AL82" s="22">
        <f t="shared" si="74"/>
        <v>0</v>
      </c>
      <c r="AM82" s="22">
        <f t="shared" si="49"/>
        <v>0</v>
      </c>
      <c r="AN82" s="26"/>
      <c r="AO82" s="22">
        <f t="shared" si="75"/>
        <v>0</v>
      </c>
      <c r="AP82" s="22">
        <f t="shared" si="76"/>
        <v>0</v>
      </c>
      <c r="AQ82" s="22">
        <f t="shared" si="77"/>
        <v>0</v>
      </c>
      <c r="AR82" s="22">
        <f t="shared" si="78"/>
        <v>0</v>
      </c>
      <c r="AS82" s="22">
        <f t="shared" si="79"/>
        <v>0</v>
      </c>
      <c r="AT82" s="22">
        <f t="shared" si="80"/>
        <v>0</v>
      </c>
      <c r="AU82" s="22">
        <f t="shared" si="81"/>
        <v>0</v>
      </c>
      <c r="AV82" s="22">
        <f t="shared" si="82"/>
        <v>0</v>
      </c>
      <c r="AW82" s="22">
        <f t="shared" si="83"/>
        <v>0</v>
      </c>
      <c r="AX82" s="22">
        <f t="shared" si="84"/>
        <v>0</v>
      </c>
      <c r="AY82" s="22">
        <f t="shared" si="50"/>
        <v>0</v>
      </c>
      <c r="AZ82" s="26"/>
      <c r="BA82" s="22">
        <f t="shared" si="51"/>
        <v>0</v>
      </c>
      <c r="BB82" s="22">
        <f>IF(S81&lt;=0,0,IF($C82&lt;=SUM($BA82:BA82),0,IF(AP82+$C82-SUM($BA82:BA82)&gt;S81+AD82,S81+AD82-AP82,$C82-SUM($BA82:BA82))))</f>
        <v>0</v>
      </c>
      <c r="BC82" s="22">
        <f>IF(T81&lt;=0,0,IF($C82&lt;=SUM($BA82:BB82),0,IF(AQ82+$C82-SUM($BA82:BB82)&gt;T81+AE82,T81+AE82-AQ82,$C82-SUM($BA82:BB82))))</f>
        <v>0</v>
      </c>
      <c r="BD82" s="22">
        <f>IF(U81&lt;=0,0,IF($C82&lt;=SUM($BA82:BC82),0,IF(AR82+$C82-SUM($BA82:BC82)&gt;U81+AF82,U81+AF82-AR82,$C82-SUM($BA82:BC82))))</f>
        <v>0</v>
      </c>
      <c r="BE82" s="22">
        <f>IF(V81&lt;=0,0,IF($C82&lt;=SUM($BA82:BD82),0,IF(AS82+$C82-SUM($BA82:BD82)&gt;V81+AG82,V81+AG82-AS82,$C82-SUM($BA82:BD82))))</f>
        <v>0</v>
      </c>
      <c r="BF82" s="22">
        <f>IF(W81&lt;=0,0,IF($C82&lt;=SUM($BA82:BE82),0,IF(AT82+$C82-SUM($BA82:BE82)&gt;W81+AH82,W81+AH82-AT82,$C82-SUM($BA82:BE82))))</f>
        <v>0</v>
      </c>
      <c r="BG82" s="22">
        <f>IF(X81&lt;=0,0,IF($C82&lt;=SUM($BA82:BF82),0,IF(AU82+$C82-SUM($BA82:BF82)&gt;X81+AI82,X81+AI82-AU82,$C82-SUM($BA82:BF82))))</f>
        <v>0</v>
      </c>
      <c r="BH82" s="22">
        <f>IF(Y81&lt;=0,0,IF($C82&lt;=SUM($BA82:BG82),0,IF(AV82+$C82-SUM($BA82:BG82)&gt;Y81+AJ82,Y81+AJ82-AV82,$C82-SUM($BA82:BG82))))</f>
        <v>0</v>
      </c>
      <c r="BI82" s="22">
        <f>IF(Z81&lt;=0,0,IF($C82&lt;=SUM($BA82:BH82),0,IF(AW82+$C82-SUM($BA82:BH82)&gt;Z81+AK82,Z81+AK82-AW82,$C82-SUM($BA82:BH82))))</f>
        <v>0</v>
      </c>
      <c r="BJ82" s="22">
        <f>IF(AA81&lt;=0,0,IF($C82&lt;=SUM($BA82:BI82),0,IF(AX82+$C82-SUM($BA82:BI82)&gt;AA81+AL82,AA81+AL82-AX82,$C82-SUM($BA82:BI82))))</f>
        <v>0</v>
      </c>
    </row>
    <row r="83" spans="1:62" x14ac:dyDescent="0.3">
      <c r="A83" s="11" t="str">
        <f t="shared" si="53"/>
        <v/>
      </c>
      <c r="B83" s="19" t="e">
        <f t="shared" si="52"/>
        <v>#N/A</v>
      </c>
      <c r="C83" s="29" t="str">
        <f t="shared" si="54"/>
        <v/>
      </c>
      <c r="D83" s="34"/>
      <c r="E83" s="29">
        <f t="shared" si="39"/>
        <v>0</v>
      </c>
      <c r="F83" s="29">
        <f t="shared" si="40"/>
        <v>0</v>
      </c>
      <c r="G83" s="29">
        <f t="shared" si="41"/>
        <v>0</v>
      </c>
      <c r="H83" s="29">
        <f t="shared" si="42"/>
        <v>0</v>
      </c>
      <c r="I83" s="29">
        <f t="shared" si="43"/>
        <v>0</v>
      </c>
      <c r="J83" s="29">
        <f t="shared" si="44"/>
        <v>0</v>
      </c>
      <c r="K83" s="29">
        <f t="shared" si="45"/>
        <v>0</v>
      </c>
      <c r="L83" s="29">
        <f t="shared" si="46"/>
        <v>0</v>
      </c>
      <c r="M83" s="29">
        <f t="shared" si="47"/>
        <v>0</v>
      </c>
      <c r="N83" s="29">
        <f t="shared" si="48"/>
        <v>0</v>
      </c>
      <c r="O83" s="29">
        <f t="shared" si="7"/>
        <v>0</v>
      </c>
      <c r="P83" s="29">
        <f t="shared" si="8"/>
        <v>0</v>
      </c>
      <c r="R83" s="22">
        <f t="shared" si="55"/>
        <v>0</v>
      </c>
      <c r="S83" s="22">
        <f t="shared" si="56"/>
        <v>0</v>
      </c>
      <c r="T83" s="22">
        <f t="shared" si="57"/>
        <v>0</v>
      </c>
      <c r="U83" s="22">
        <f t="shared" si="58"/>
        <v>0</v>
      </c>
      <c r="V83" s="22">
        <f t="shared" si="59"/>
        <v>0</v>
      </c>
      <c r="W83" s="22">
        <f t="shared" si="60"/>
        <v>0</v>
      </c>
      <c r="X83" s="22">
        <f t="shared" si="61"/>
        <v>0</v>
      </c>
      <c r="Y83" s="22">
        <f t="shared" si="62"/>
        <v>0</v>
      </c>
      <c r="Z83" s="22">
        <f t="shared" si="63"/>
        <v>0</v>
      </c>
      <c r="AA83" s="22">
        <f t="shared" si="64"/>
        <v>0</v>
      </c>
      <c r="AB83" s="26"/>
      <c r="AC83" s="22">
        <f t="shared" si="65"/>
        <v>0</v>
      </c>
      <c r="AD83" s="22">
        <f t="shared" si="66"/>
        <v>0</v>
      </c>
      <c r="AE83" s="22">
        <f t="shared" si="67"/>
        <v>0</v>
      </c>
      <c r="AF83" s="22">
        <f t="shared" si="68"/>
        <v>0</v>
      </c>
      <c r="AG83" s="22">
        <f t="shared" si="69"/>
        <v>0</v>
      </c>
      <c r="AH83" s="22">
        <f t="shared" si="70"/>
        <v>0</v>
      </c>
      <c r="AI83" s="22">
        <f t="shared" si="71"/>
        <v>0</v>
      </c>
      <c r="AJ83" s="22">
        <f t="shared" si="72"/>
        <v>0</v>
      </c>
      <c r="AK83" s="22">
        <f t="shared" si="73"/>
        <v>0</v>
      </c>
      <c r="AL83" s="22">
        <f t="shared" si="74"/>
        <v>0</v>
      </c>
      <c r="AM83" s="22">
        <f t="shared" si="49"/>
        <v>0</v>
      </c>
      <c r="AN83" s="26"/>
      <c r="AO83" s="22">
        <f t="shared" si="75"/>
        <v>0</v>
      </c>
      <c r="AP83" s="22">
        <f t="shared" si="76"/>
        <v>0</v>
      </c>
      <c r="AQ83" s="22">
        <f t="shared" si="77"/>
        <v>0</v>
      </c>
      <c r="AR83" s="22">
        <f t="shared" si="78"/>
        <v>0</v>
      </c>
      <c r="AS83" s="22">
        <f t="shared" si="79"/>
        <v>0</v>
      </c>
      <c r="AT83" s="22">
        <f t="shared" si="80"/>
        <v>0</v>
      </c>
      <c r="AU83" s="22">
        <f t="shared" si="81"/>
        <v>0</v>
      </c>
      <c r="AV83" s="22">
        <f t="shared" si="82"/>
        <v>0</v>
      </c>
      <c r="AW83" s="22">
        <f t="shared" si="83"/>
        <v>0</v>
      </c>
      <c r="AX83" s="22">
        <f t="shared" si="84"/>
        <v>0</v>
      </c>
      <c r="AY83" s="22">
        <f t="shared" si="50"/>
        <v>0</v>
      </c>
      <c r="AZ83" s="26"/>
      <c r="BA83" s="22">
        <f t="shared" si="51"/>
        <v>0</v>
      </c>
      <c r="BB83" s="22">
        <f>IF(S82&lt;=0,0,IF($C83&lt;=SUM($BA83:BA83),0,IF(AP83+$C83-SUM($BA83:BA83)&gt;S82+AD83,S82+AD83-AP83,$C83-SUM($BA83:BA83))))</f>
        <v>0</v>
      </c>
      <c r="BC83" s="22">
        <f>IF(T82&lt;=0,0,IF($C83&lt;=SUM($BA83:BB83),0,IF(AQ83+$C83-SUM($BA83:BB83)&gt;T82+AE83,T82+AE83-AQ83,$C83-SUM($BA83:BB83))))</f>
        <v>0</v>
      </c>
      <c r="BD83" s="22">
        <f>IF(U82&lt;=0,0,IF($C83&lt;=SUM($BA83:BC83),0,IF(AR83+$C83-SUM($BA83:BC83)&gt;U82+AF83,U82+AF83-AR83,$C83-SUM($BA83:BC83))))</f>
        <v>0</v>
      </c>
      <c r="BE83" s="22">
        <f>IF(V82&lt;=0,0,IF($C83&lt;=SUM($BA83:BD83),0,IF(AS83+$C83-SUM($BA83:BD83)&gt;V82+AG83,V82+AG83-AS83,$C83-SUM($BA83:BD83))))</f>
        <v>0</v>
      </c>
      <c r="BF83" s="22">
        <f>IF(W82&lt;=0,0,IF($C83&lt;=SUM($BA83:BE83),0,IF(AT83+$C83-SUM($BA83:BE83)&gt;W82+AH83,W82+AH83-AT83,$C83-SUM($BA83:BE83))))</f>
        <v>0</v>
      </c>
      <c r="BG83" s="22">
        <f>IF(X82&lt;=0,0,IF($C83&lt;=SUM($BA83:BF83),0,IF(AU83+$C83-SUM($BA83:BF83)&gt;X82+AI83,X82+AI83-AU83,$C83-SUM($BA83:BF83))))</f>
        <v>0</v>
      </c>
      <c r="BH83" s="22">
        <f>IF(Y82&lt;=0,0,IF($C83&lt;=SUM($BA83:BG83),0,IF(AV83+$C83-SUM($BA83:BG83)&gt;Y82+AJ83,Y82+AJ83-AV83,$C83-SUM($BA83:BG83))))</f>
        <v>0</v>
      </c>
      <c r="BI83" s="22">
        <f>IF(Z82&lt;=0,0,IF($C83&lt;=SUM($BA83:BH83),0,IF(AW83+$C83-SUM($BA83:BH83)&gt;Z82+AK83,Z82+AK83-AW83,$C83-SUM($BA83:BH83))))</f>
        <v>0</v>
      </c>
      <c r="BJ83" s="22">
        <f>IF(AA82&lt;=0,0,IF($C83&lt;=SUM($BA83:BI83),0,IF(AX83+$C83-SUM($BA83:BI83)&gt;AA82+AL83,AA82+AL83-AX83,$C83-SUM($BA83:BI83))))</f>
        <v>0</v>
      </c>
    </row>
    <row r="84" spans="1:62" x14ac:dyDescent="0.3">
      <c r="A84" s="11" t="str">
        <f t="shared" si="53"/>
        <v/>
      </c>
      <c r="B84" s="19" t="e">
        <f t="shared" si="52"/>
        <v>#N/A</v>
      </c>
      <c r="C84" s="29" t="str">
        <f t="shared" si="54"/>
        <v/>
      </c>
      <c r="D84" s="34"/>
      <c r="E84" s="29">
        <f t="shared" si="39"/>
        <v>0</v>
      </c>
      <c r="F84" s="29">
        <f t="shared" si="40"/>
        <v>0</v>
      </c>
      <c r="G84" s="29">
        <f t="shared" si="41"/>
        <v>0</v>
      </c>
      <c r="H84" s="29">
        <f t="shared" si="42"/>
        <v>0</v>
      </c>
      <c r="I84" s="29">
        <f t="shared" si="43"/>
        <v>0</v>
      </c>
      <c r="J84" s="29">
        <f t="shared" si="44"/>
        <v>0</v>
      </c>
      <c r="K84" s="29">
        <f t="shared" si="45"/>
        <v>0</v>
      </c>
      <c r="L84" s="29">
        <f t="shared" si="46"/>
        <v>0</v>
      </c>
      <c r="M84" s="29">
        <f t="shared" si="47"/>
        <v>0</v>
      </c>
      <c r="N84" s="29">
        <f t="shared" si="48"/>
        <v>0</v>
      </c>
      <c r="O84" s="29">
        <f t="shared" si="7"/>
        <v>0</v>
      </c>
      <c r="P84" s="29">
        <f t="shared" si="8"/>
        <v>0</v>
      </c>
      <c r="R84" s="22">
        <f t="shared" si="55"/>
        <v>0</v>
      </c>
      <c r="S84" s="22">
        <f t="shared" si="56"/>
        <v>0</v>
      </c>
      <c r="T84" s="22">
        <f t="shared" si="57"/>
        <v>0</v>
      </c>
      <c r="U84" s="22">
        <f t="shared" si="58"/>
        <v>0</v>
      </c>
      <c r="V84" s="22">
        <f t="shared" si="59"/>
        <v>0</v>
      </c>
      <c r="W84" s="22">
        <f t="shared" si="60"/>
        <v>0</v>
      </c>
      <c r="X84" s="22">
        <f t="shared" si="61"/>
        <v>0</v>
      </c>
      <c r="Y84" s="22">
        <f t="shared" si="62"/>
        <v>0</v>
      </c>
      <c r="Z84" s="22">
        <f t="shared" si="63"/>
        <v>0</v>
      </c>
      <c r="AA84" s="22">
        <f t="shared" si="64"/>
        <v>0</v>
      </c>
      <c r="AB84" s="26"/>
      <c r="AC84" s="22">
        <f t="shared" si="65"/>
        <v>0</v>
      </c>
      <c r="AD84" s="22">
        <f t="shared" si="66"/>
        <v>0</v>
      </c>
      <c r="AE84" s="22">
        <f t="shared" si="67"/>
        <v>0</v>
      </c>
      <c r="AF84" s="22">
        <f t="shared" si="68"/>
        <v>0</v>
      </c>
      <c r="AG84" s="22">
        <f t="shared" si="69"/>
        <v>0</v>
      </c>
      <c r="AH84" s="22">
        <f t="shared" si="70"/>
        <v>0</v>
      </c>
      <c r="AI84" s="22">
        <f t="shared" si="71"/>
        <v>0</v>
      </c>
      <c r="AJ84" s="22">
        <f t="shared" si="72"/>
        <v>0</v>
      </c>
      <c r="AK84" s="22">
        <f t="shared" si="73"/>
        <v>0</v>
      </c>
      <c r="AL84" s="22">
        <f t="shared" si="74"/>
        <v>0</v>
      </c>
      <c r="AM84" s="22">
        <f t="shared" si="49"/>
        <v>0</v>
      </c>
      <c r="AN84" s="26"/>
      <c r="AO84" s="22">
        <f t="shared" si="75"/>
        <v>0</v>
      </c>
      <c r="AP84" s="22">
        <f t="shared" si="76"/>
        <v>0</v>
      </c>
      <c r="AQ84" s="22">
        <f t="shared" si="77"/>
        <v>0</v>
      </c>
      <c r="AR84" s="22">
        <f t="shared" si="78"/>
        <v>0</v>
      </c>
      <c r="AS84" s="22">
        <f t="shared" si="79"/>
        <v>0</v>
      </c>
      <c r="AT84" s="22">
        <f t="shared" si="80"/>
        <v>0</v>
      </c>
      <c r="AU84" s="22">
        <f t="shared" si="81"/>
        <v>0</v>
      </c>
      <c r="AV84" s="22">
        <f t="shared" si="82"/>
        <v>0</v>
      </c>
      <c r="AW84" s="22">
        <f t="shared" si="83"/>
        <v>0</v>
      </c>
      <c r="AX84" s="22">
        <f t="shared" si="84"/>
        <v>0</v>
      </c>
      <c r="AY84" s="22">
        <f t="shared" si="50"/>
        <v>0</v>
      </c>
      <c r="AZ84" s="26"/>
      <c r="BA84" s="22">
        <f t="shared" si="51"/>
        <v>0</v>
      </c>
      <c r="BB84" s="22">
        <f>IF(S83&lt;=0,0,IF($C84&lt;=SUM($BA84:BA84),0,IF(AP84+$C84-SUM($BA84:BA84)&gt;S83+AD84,S83+AD84-AP84,$C84-SUM($BA84:BA84))))</f>
        <v>0</v>
      </c>
      <c r="BC84" s="22">
        <f>IF(T83&lt;=0,0,IF($C84&lt;=SUM($BA84:BB84),0,IF(AQ84+$C84-SUM($BA84:BB84)&gt;T83+AE84,T83+AE84-AQ84,$C84-SUM($BA84:BB84))))</f>
        <v>0</v>
      </c>
      <c r="BD84" s="22">
        <f>IF(U83&lt;=0,0,IF($C84&lt;=SUM($BA84:BC84),0,IF(AR84+$C84-SUM($BA84:BC84)&gt;U83+AF84,U83+AF84-AR84,$C84-SUM($BA84:BC84))))</f>
        <v>0</v>
      </c>
      <c r="BE84" s="22">
        <f>IF(V83&lt;=0,0,IF($C84&lt;=SUM($BA84:BD84),0,IF(AS84+$C84-SUM($BA84:BD84)&gt;V83+AG84,V83+AG84-AS84,$C84-SUM($BA84:BD84))))</f>
        <v>0</v>
      </c>
      <c r="BF84" s="22">
        <f>IF(W83&lt;=0,0,IF($C84&lt;=SUM($BA84:BE84),0,IF(AT84+$C84-SUM($BA84:BE84)&gt;W83+AH84,W83+AH84-AT84,$C84-SUM($BA84:BE84))))</f>
        <v>0</v>
      </c>
      <c r="BG84" s="22">
        <f>IF(X83&lt;=0,0,IF($C84&lt;=SUM($BA84:BF84),0,IF(AU84+$C84-SUM($BA84:BF84)&gt;X83+AI84,X83+AI84-AU84,$C84-SUM($BA84:BF84))))</f>
        <v>0</v>
      </c>
      <c r="BH84" s="22">
        <f>IF(Y83&lt;=0,0,IF($C84&lt;=SUM($BA84:BG84),0,IF(AV84+$C84-SUM($BA84:BG84)&gt;Y83+AJ84,Y83+AJ84-AV84,$C84-SUM($BA84:BG84))))</f>
        <v>0</v>
      </c>
      <c r="BI84" s="22">
        <f>IF(Z83&lt;=0,0,IF($C84&lt;=SUM($BA84:BH84),0,IF(AW84+$C84-SUM($BA84:BH84)&gt;Z83+AK84,Z83+AK84-AW84,$C84-SUM($BA84:BH84))))</f>
        <v>0</v>
      </c>
      <c r="BJ84" s="22">
        <f>IF(AA83&lt;=0,0,IF($C84&lt;=SUM($BA84:BI84),0,IF(AX84+$C84-SUM($BA84:BI84)&gt;AA83+AL84,AA83+AL84-AX84,$C84-SUM($BA84:BI84))))</f>
        <v>0</v>
      </c>
    </row>
    <row r="85" spans="1:62" x14ac:dyDescent="0.3">
      <c r="A85" s="11" t="str">
        <f t="shared" ref="A85:A116" si="85">IF(SUM(R84:AA84)&lt;=0,"",A84+1)</f>
        <v/>
      </c>
      <c r="B85" s="19" t="e">
        <f t="shared" si="52"/>
        <v>#N/A</v>
      </c>
      <c r="C85" s="29" t="str">
        <f t="shared" ref="C85:C116" si="86">IF(A85="","",IF(($E$6-AY85)&lt;0,0,$E$6-AY85)+D85)</f>
        <v/>
      </c>
      <c r="D85" s="34"/>
      <c r="E85" s="29">
        <f t="shared" si="39"/>
        <v>0</v>
      </c>
      <c r="F85" s="29">
        <f t="shared" si="40"/>
        <v>0</v>
      </c>
      <c r="G85" s="29">
        <f t="shared" si="41"/>
        <v>0</v>
      </c>
      <c r="H85" s="29">
        <f t="shared" si="42"/>
        <v>0</v>
      </c>
      <c r="I85" s="29">
        <f t="shared" si="43"/>
        <v>0</v>
      </c>
      <c r="J85" s="29">
        <f t="shared" si="44"/>
        <v>0</v>
      </c>
      <c r="K85" s="29">
        <f t="shared" si="45"/>
        <v>0</v>
      </c>
      <c r="L85" s="29">
        <f t="shared" si="46"/>
        <v>0</v>
      </c>
      <c r="M85" s="29">
        <f t="shared" si="47"/>
        <v>0</v>
      </c>
      <c r="N85" s="29">
        <f t="shared" si="48"/>
        <v>0</v>
      </c>
      <c r="O85" s="29">
        <f t="shared" ref="O85:O140" si="87">IF(P85&lt;=0,O84+($E$6-SUM(E85:N85)),0)</f>
        <v>0</v>
      </c>
      <c r="P85" s="29">
        <f t="shared" ref="P85:P103" si="88">SUM(R85:AA85)</f>
        <v>0</v>
      </c>
      <c r="R85" s="22">
        <f t="shared" ref="R85:R116" si="89">IF(E$9=0,0,ROUND(R84-(E85-AC85),2))</f>
        <v>0</v>
      </c>
      <c r="S85" s="22">
        <f t="shared" ref="S85:S116" si="90">IF(F$9=0,0,ROUND(S84-(F85-AD85),2))</f>
        <v>0</v>
      </c>
      <c r="T85" s="22">
        <f t="shared" ref="T85:T116" si="91">IF(G$9=0,0,ROUND(T84-(G85-AE85),2))</f>
        <v>0</v>
      </c>
      <c r="U85" s="22">
        <f t="shared" ref="U85:U116" si="92">IF(H$9=0,0,ROUND(U84-(H85-AF85),2))</f>
        <v>0</v>
      </c>
      <c r="V85" s="22">
        <f t="shared" ref="V85:V116" si="93">IF(I$9=0,0,ROUND(V84-(I85-AG85),2))</f>
        <v>0</v>
      </c>
      <c r="W85" s="22">
        <f t="shared" ref="W85:W116" si="94">IF(J$9=0,0,ROUND(W84-(J85-AH85),2))</f>
        <v>0</v>
      </c>
      <c r="X85" s="22">
        <f t="shared" ref="X85:X116" si="95">IF(K$9=0,0,ROUND(X84-(K85-AI85),2))</f>
        <v>0</v>
      </c>
      <c r="Y85" s="22">
        <f t="shared" ref="Y85:Y116" si="96">IF(L$9=0,0,ROUND(Y84-(L85-AJ85),2))</f>
        <v>0</v>
      </c>
      <c r="Z85" s="22">
        <f t="shared" ref="Z85:Z116" si="97">IF(M$9=0,0,ROUND(Z84-(M85-AK85),2))</f>
        <v>0</v>
      </c>
      <c r="AA85" s="22">
        <f t="shared" ref="AA85:AA116" si="98">IF(N$9=0,0,ROUND(AA84-(N85-AL85),2))</f>
        <v>0</v>
      </c>
      <c r="AB85" s="26"/>
      <c r="AC85" s="22">
        <f t="shared" ref="AC85:AC116" si="99">ROUND(R84*E$10/12,2)</f>
        <v>0</v>
      </c>
      <c r="AD85" s="22">
        <f t="shared" ref="AD85:AD116" si="100">ROUND(S84*F$10/12,2)</f>
        <v>0</v>
      </c>
      <c r="AE85" s="22">
        <f t="shared" ref="AE85:AE116" si="101">ROUND(T84*G$10/12,2)</f>
        <v>0</v>
      </c>
      <c r="AF85" s="22">
        <f t="shared" ref="AF85:AF116" si="102">ROUND(U84*H$10/12,2)</f>
        <v>0</v>
      </c>
      <c r="AG85" s="22">
        <f t="shared" ref="AG85:AG116" si="103">ROUND(V84*I$10/12,2)</f>
        <v>0</v>
      </c>
      <c r="AH85" s="22">
        <f t="shared" ref="AH85:AH116" si="104">ROUND(W84*J$10/12,2)</f>
        <v>0</v>
      </c>
      <c r="AI85" s="22">
        <f t="shared" ref="AI85:AI116" si="105">ROUND(X84*K$10/12,2)</f>
        <v>0</v>
      </c>
      <c r="AJ85" s="22">
        <f t="shared" ref="AJ85:AJ116" si="106">ROUND(Y84*L$10/12,2)</f>
        <v>0</v>
      </c>
      <c r="AK85" s="22">
        <f t="shared" ref="AK85:AK116" si="107">ROUND(Z84*M$10/12,2)</f>
        <v>0</v>
      </c>
      <c r="AL85" s="22">
        <f t="shared" ref="AL85:AL116" si="108">ROUND(AA84*N$10/12,2)</f>
        <v>0</v>
      </c>
      <c r="AM85" s="22">
        <f t="shared" si="49"/>
        <v>0</v>
      </c>
      <c r="AN85" s="26"/>
      <c r="AO85" s="22">
        <f t="shared" ref="AO85:AO116" si="109">IF(R84&gt;0,IF((R84+AC85)&lt;E$11,R84+AC85,E$11),0)</f>
        <v>0</v>
      </c>
      <c r="AP85" s="22">
        <f t="shared" ref="AP85:AP116" si="110">IF(S84&gt;0,IF((S84+AD85)&lt;F$11,S84+AD85,F$11),0)</f>
        <v>0</v>
      </c>
      <c r="AQ85" s="22">
        <f t="shared" ref="AQ85:AQ116" si="111">IF(T84&gt;0,IF((T84+AE85)&lt;G$11,T84+AE85,G$11),0)</f>
        <v>0</v>
      </c>
      <c r="AR85" s="22">
        <f t="shared" ref="AR85:AR116" si="112">IF(U84&gt;0,IF((U84+AF85)&lt;H$11,U84+AF85,H$11),0)</f>
        <v>0</v>
      </c>
      <c r="AS85" s="22">
        <f t="shared" ref="AS85:AS116" si="113">IF(V84&gt;0,IF((V84+AG85)&lt;I$11,V84+AG85,I$11),0)</f>
        <v>0</v>
      </c>
      <c r="AT85" s="22">
        <f t="shared" ref="AT85:AT116" si="114">IF(W84&gt;0,IF((W84+AH85)&lt;J$11,W84+AH85,J$11),0)</f>
        <v>0</v>
      </c>
      <c r="AU85" s="22">
        <f t="shared" ref="AU85:AU116" si="115">IF(X84&gt;0,IF((X84+AI85)&lt;K$11,X84+AI85,K$11),0)</f>
        <v>0</v>
      </c>
      <c r="AV85" s="22">
        <f t="shared" ref="AV85:AV116" si="116">IF(Y84&gt;0,IF((Y84+AJ85)&lt;L$11,Y84+AJ85,L$11),0)</f>
        <v>0</v>
      </c>
      <c r="AW85" s="22">
        <f t="shared" ref="AW85:AW116" si="117">IF(Z84&gt;0,IF((Z84+AK85)&lt;M$11,Z84+AK85,M$11),0)</f>
        <v>0</v>
      </c>
      <c r="AX85" s="22">
        <f t="shared" ref="AX85:AX116" si="118">IF(AA84&gt;0,IF((AA84+AL85)&lt;N$11,AA84+AL85,N$11),0)</f>
        <v>0</v>
      </c>
      <c r="AY85" s="22">
        <f t="shared" si="50"/>
        <v>0</v>
      </c>
      <c r="AZ85" s="26"/>
      <c r="BA85" s="22">
        <f t="shared" si="51"/>
        <v>0</v>
      </c>
      <c r="BB85" s="22">
        <f>IF(S84&lt;=0,0,IF($C85&lt;=SUM($BA85:BA85),0,IF(AP85+$C85-SUM($BA85:BA85)&gt;S84+AD85,S84+AD85-AP85,$C85-SUM($BA85:BA85))))</f>
        <v>0</v>
      </c>
      <c r="BC85" s="22">
        <f>IF(T84&lt;=0,0,IF($C85&lt;=SUM($BA85:BB85),0,IF(AQ85+$C85-SUM($BA85:BB85)&gt;T84+AE85,T84+AE85-AQ85,$C85-SUM($BA85:BB85))))</f>
        <v>0</v>
      </c>
      <c r="BD85" s="22">
        <f>IF(U84&lt;=0,0,IF($C85&lt;=SUM($BA85:BC85),0,IF(AR85+$C85-SUM($BA85:BC85)&gt;U84+AF85,U84+AF85-AR85,$C85-SUM($BA85:BC85))))</f>
        <v>0</v>
      </c>
      <c r="BE85" s="22">
        <f>IF(V84&lt;=0,0,IF($C85&lt;=SUM($BA85:BD85),0,IF(AS85+$C85-SUM($BA85:BD85)&gt;V84+AG85,V84+AG85-AS85,$C85-SUM($BA85:BD85))))</f>
        <v>0</v>
      </c>
      <c r="BF85" s="22">
        <f>IF(W84&lt;=0,0,IF($C85&lt;=SUM($BA85:BE85),0,IF(AT85+$C85-SUM($BA85:BE85)&gt;W84+AH85,W84+AH85-AT85,$C85-SUM($BA85:BE85))))</f>
        <v>0</v>
      </c>
      <c r="BG85" s="22">
        <f>IF(X84&lt;=0,0,IF($C85&lt;=SUM($BA85:BF85),0,IF(AU85+$C85-SUM($BA85:BF85)&gt;X84+AI85,X84+AI85-AU85,$C85-SUM($BA85:BF85))))</f>
        <v>0</v>
      </c>
      <c r="BH85" s="22">
        <f>IF(Y84&lt;=0,0,IF($C85&lt;=SUM($BA85:BG85),0,IF(AV85+$C85-SUM($BA85:BG85)&gt;Y84+AJ85,Y84+AJ85-AV85,$C85-SUM($BA85:BG85))))</f>
        <v>0</v>
      </c>
      <c r="BI85" s="22">
        <f>IF(Z84&lt;=0,0,IF($C85&lt;=SUM($BA85:BH85),0,IF(AW85+$C85-SUM($BA85:BH85)&gt;Z84+AK85,Z84+AK85-AW85,$C85-SUM($BA85:BH85))))</f>
        <v>0</v>
      </c>
      <c r="BJ85" s="22">
        <f>IF(AA84&lt;=0,0,IF($C85&lt;=SUM($BA85:BI85),0,IF(AX85+$C85-SUM($BA85:BI85)&gt;AA84+AL85,AA84+AL85-AX85,$C85-SUM($BA85:BI85))))</f>
        <v>0</v>
      </c>
    </row>
    <row r="86" spans="1:62" x14ac:dyDescent="0.3">
      <c r="A86" s="11" t="str">
        <f t="shared" si="85"/>
        <v/>
      </c>
      <c r="B86" s="19" t="e">
        <f t="shared" ref="B86:B140" si="119">IF(A86="",NA(),DATE(YEAR(B85),MONTH(B85)+1,1))</f>
        <v>#N/A</v>
      </c>
      <c r="C86" s="29" t="str">
        <f t="shared" si="86"/>
        <v/>
      </c>
      <c r="D86" s="34"/>
      <c r="E86" s="29">
        <f t="shared" ref="E86:E104" si="120">AO86+BA86</f>
        <v>0</v>
      </c>
      <c r="F86" s="29">
        <f t="shared" ref="F86:F104" si="121">AP86+BB86</f>
        <v>0</v>
      </c>
      <c r="G86" s="29">
        <f t="shared" ref="G86:G104" si="122">AQ86+BC86</f>
        <v>0</v>
      </c>
      <c r="H86" s="29">
        <f t="shared" ref="H86:H104" si="123">AR86+BD86</f>
        <v>0</v>
      </c>
      <c r="I86" s="29">
        <f t="shared" ref="I86:I104" si="124">AS86+BE86</f>
        <v>0</v>
      </c>
      <c r="J86" s="29">
        <f t="shared" ref="J86:J104" si="125">AT86+BF86</f>
        <v>0</v>
      </c>
      <c r="K86" s="29">
        <f t="shared" ref="K86:K104" si="126">AU86+BG86</f>
        <v>0</v>
      </c>
      <c r="L86" s="29">
        <f t="shared" ref="L86:L104" si="127">AV86+BH86</f>
        <v>0</v>
      </c>
      <c r="M86" s="29">
        <f t="shared" ref="M86:M104" si="128">AW86+BI86</f>
        <v>0</v>
      </c>
      <c r="N86" s="29">
        <f t="shared" ref="N86:N104" si="129">AX86+BJ86</f>
        <v>0</v>
      </c>
      <c r="O86" s="29">
        <f t="shared" si="87"/>
        <v>0</v>
      </c>
      <c r="P86" s="29">
        <f t="shared" si="88"/>
        <v>0</v>
      </c>
      <c r="R86" s="22">
        <f t="shared" si="89"/>
        <v>0</v>
      </c>
      <c r="S86" s="22">
        <f t="shared" si="90"/>
        <v>0</v>
      </c>
      <c r="T86" s="22">
        <f t="shared" si="91"/>
        <v>0</v>
      </c>
      <c r="U86" s="22">
        <f t="shared" si="92"/>
        <v>0</v>
      </c>
      <c r="V86" s="22">
        <f t="shared" si="93"/>
        <v>0</v>
      </c>
      <c r="W86" s="22">
        <f t="shared" si="94"/>
        <v>0</v>
      </c>
      <c r="X86" s="22">
        <f t="shared" si="95"/>
        <v>0</v>
      </c>
      <c r="Y86" s="22">
        <f t="shared" si="96"/>
        <v>0</v>
      </c>
      <c r="Z86" s="22">
        <f t="shared" si="97"/>
        <v>0</v>
      </c>
      <c r="AA86" s="22">
        <f t="shared" si="98"/>
        <v>0</v>
      </c>
      <c r="AB86" s="26"/>
      <c r="AC86" s="22">
        <f t="shared" si="99"/>
        <v>0</v>
      </c>
      <c r="AD86" s="22">
        <f t="shared" si="100"/>
        <v>0</v>
      </c>
      <c r="AE86" s="22">
        <f t="shared" si="101"/>
        <v>0</v>
      </c>
      <c r="AF86" s="22">
        <f t="shared" si="102"/>
        <v>0</v>
      </c>
      <c r="AG86" s="22">
        <f t="shared" si="103"/>
        <v>0</v>
      </c>
      <c r="AH86" s="22">
        <f t="shared" si="104"/>
        <v>0</v>
      </c>
      <c r="AI86" s="22">
        <f t="shared" si="105"/>
        <v>0</v>
      </c>
      <c r="AJ86" s="22">
        <f t="shared" si="106"/>
        <v>0</v>
      </c>
      <c r="AK86" s="22">
        <f t="shared" si="107"/>
        <v>0</v>
      </c>
      <c r="AL86" s="22">
        <f t="shared" si="108"/>
        <v>0</v>
      </c>
      <c r="AM86" s="22">
        <f t="shared" ref="AM86:AM104" si="130">SUM(AC86:AL86)</f>
        <v>0</v>
      </c>
      <c r="AN86" s="26"/>
      <c r="AO86" s="22">
        <f t="shared" si="109"/>
        <v>0</v>
      </c>
      <c r="AP86" s="22">
        <f t="shared" si="110"/>
        <v>0</v>
      </c>
      <c r="AQ86" s="22">
        <f t="shared" si="111"/>
        <v>0</v>
      </c>
      <c r="AR86" s="22">
        <f t="shared" si="112"/>
        <v>0</v>
      </c>
      <c r="AS86" s="22">
        <f t="shared" si="113"/>
        <v>0</v>
      </c>
      <c r="AT86" s="22">
        <f t="shared" si="114"/>
        <v>0</v>
      </c>
      <c r="AU86" s="22">
        <f t="shared" si="115"/>
        <v>0</v>
      </c>
      <c r="AV86" s="22">
        <f t="shared" si="116"/>
        <v>0</v>
      </c>
      <c r="AW86" s="22">
        <f t="shared" si="117"/>
        <v>0</v>
      </c>
      <c r="AX86" s="22">
        <f t="shared" si="118"/>
        <v>0</v>
      </c>
      <c r="AY86" s="22">
        <f t="shared" ref="AY86:AY104" si="131">SUM(AO86:AX86)</f>
        <v>0</v>
      </c>
      <c r="AZ86" s="26"/>
      <c r="BA86" s="22">
        <f t="shared" ref="BA86:BA104" si="132">IF(R85&lt;=0,0,IF(AO86+$C86&gt;R85+AC86,R85+AC86-AO86,$C86))</f>
        <v>0</v>
      </c>
      <c r="BB86" s="22">
        <f>IF(S85&lt;=0,0,IF($C86&lt;=SUM($BA86:BA86),0,IF(AP86+$C86-SUM($BA86:BA86)&gt;S85+AD86,S85+AD86-AP86,$C86-SUM($BA86:BA86))))</f>
        <v>0</v>
      </c>
      <c r="BC86" s="22">
        <f>IF(T85&lt;=0,0,IF($C86&lt;=SUM($BA86:BB86),0,IF(AQ86+$C86-SUM($BA86:BB86)&gt;T85+AE86,T85+AE86-AQ86,$C86-SUM($BA86:BB86))))</f>
        <v>0</v>
      </c>
      <c r="BD86" s="22">
        <f>IF(U85&lt;=0,0,IF($C86&lt;=SUM($BA86:BC86),0,IF(AR86+$C86-SUM($BA86:BC86)&gt;U85+AF86,U85+AF86-AR86,$C86-SUM($BA86:BC86))))</f>
        <v>0</v>
      </c>
      <c r="BE86" s="22">
        <f>IF(V85&lt;=0,0,IF($C86&lt;=SUM($BA86:BD86),0,IF(AS86+$C86-SUM($BA86:BD86)&gt;V85+AG86,V85+AG86-AS86,$C86-SUM($BA86:BD86))))</f>
        <v>0</v>
      </c>
      <c r="BF86" s="22">
        <f>IF(W85&lt;=0,0,IF($C86&lt;=SUM($BA86:BE86),0,IF(AT86+$C86-SUM($BA86:BE86)&gt;W85+AH86,W85+AH86-AT86,$C86-SUM($BA86:BE86))))</f>
        <v>0</v>
      </c>
      <c r="BG86" s="22">
        <f>IF(X85&lt;=0,0,IF($C86&lt;=SUM($BA86:BF86),0,IF(AU86+$C86-SUM($BA86:BF86)&gt;X85+AI86,X85+AI86-AU86,$C86-SUM($BA86:BF86))))</f>
        <v>0</v>
      </c>
      <c r="BH86" s="22">
        <f>IF(Y85&lt;=0,0,IF($C86&lt;=SUM($BA86:BG86),0,IF(AV86+$C86-SUM($BA86:BG86)&gt;Y85+AJ86,Y85+AJ86-AV86,$C86-SUM($BA86:BG86))))</f>
        <v>0</v>
      </c>
      <c r="BI86" s="22">
        <f>IF(Z85&lt;=0,0,IF($C86&lt;=SUM($BA86:BH86),0,IF(AW86+$C86-SUM($BA86:BH86)&gt;Z85+AK86,Z85+AK86-AW86,$C86-SUM($BA86:BH86))))</f>
        <v>0</v>
      </c>
      <c r="BJ86" s="22">
        <f>IF(AA85&lt;=0,0,IF($C86&lt;=SUM($BA86:BI86),0,IF(AX86+$C86-SUM($BA86:BI86)&gt;AA85+AL86,AA85+AL86-AX86,$C86-SUM($BA86:BI86))))</f>
        <v>0</v>
      </c>
    </row>
    <row r="87" spans="1:62" x14ac:dyDescent="0.3">
      <c r="A87" s="11" t="str">
        <f t="shared" si="85"/>
        <v/>
      </c>
      <c r="B87" s="19" t="e">
        <f t="shared" si="119"/>
        <v>#N/A</v>
      </c>
      <c r="C87" s="29" t="str">
        <f t="shared" si="86"/>
        <v/>
      </c>
      <c r="D87" s="34"/>
      <c r="E87" s="29">
        <f t="shared" si="120"/>
        <v>0</v>
      </c>
      <c r="F87" s="29">
        <f t="shared" si="121"/>
        <v>0</v>
      </c>
      <c r="G87" s="29">
        <f t="shared" si="122"/>
        <v>0</v>
      </c>
      <c r="H87" s="29">
        <f t="shared" si="123"/>
        <v>0</v>
      </c>
      <c r="I87" s="29">
        <f t="shared" si="124"/>
        <v>0</v>
      </c>
      <c r="J87" s="29">
        <f t="shared" si="125"/>
        <v>0</v>
      </c>
      <c r="K87" s="29">
        <f t="shared" si="126"/>
        <v>0</v>
      </c>
      <c r="L87" s="29">
        <f t="shared" si="127"/>
        <v>0</v>
      </c>
      <c r="M87" s="29">
        <f t="shared" si="128"/>
        <v>0</v>
      </c>
      <c r="N87" s="29">
        <f t="shared" si="129"/>
        <v>0</v>
      </c>
      <c r="O87" s="29">
        <f t="shared" si="87"/>
        <v>0</v>
      </c>
      <c r="P87" s="29">
        <f t="shared" si="88"/>
        <v>0</v>
      </c>
      <c r="R87" s="22">
        <f t="shared" si="89"/>
        <v>0</v>
      </c>
      <c r="S87" s="22">
        <f t="shared" si="90"/>
        <v>0</v>
      </c>
      <c r="T87" s="22">
        <f t="shared" si="91"/>
        <v>0</v>
      </c>
      <c r="U87" s="22">
        <f t="shared" si="92"/>
        <v>0</v>
      </c>
      <c r="V87" s="22">
        <f t="shared" si="93"/>
        <v>0</v>
      </c>
      <c r="W87" s="22">
        <f t="shared" si="94"/>
        <v>0</v>
      </c>
      <c r="X87" s="22">
        <f t="shared" si="95"/>
        <v>0</v>
      </c>
      <c r="Y87" s="22">
        <f t="shared" si="96"/>
        <v>0</v>
      </c>
      <c r="Z87" s="22">
        <f t="shared" si="97"/>
        <v>0</v>
      </c>
      <c r="AA87" s="22">
        <f t="shared" si="98"/>
        <v>0</v>
      </c>
      <c r="AB87" s="26"/>
      <c r="AC87" s="22">
        <f t="shared" si="99"/>
        <v>0</v>
      </c>
      <c r="AD87" s="22">
        <f t="shared" si="100"/>
        <v>0</v>
      </c>
      <c r="AE87" s="22">
        <f t="shared" si="101"/>
        <v>0</v>
      </c>
      <c r="AF87" s="22">
        <f t="shared" si="102"/>
        <v>0</v>
      </c>
      <c r="AG87" s="22">
        <f t="shared" si="103"/>
        <v>0</v>
      </c>
      <c r="AH87" s="22">
        <f t="shared" si="104"/>
        <v>0</v>
      </c>
      <c r="AI87" s="22">
        <f t="shared" si="105"/>
        <v>0</v>
      </c>
      <c r="AJ87" s="22">
        <f t="shared" si="106"/>
        <v>0</v>
      </c>
      <c r="AK87" s="22">
        <f t="shared" si="107"/>
        <v>0</v>
      </c>
      <c r="AL87" s="22">
        <f t="shared" si="108"/>
        <v>0</v>
      </c>
      <c r="AM87" s="22">
        <f t="shared" si="130"/>
        <v>0</v>
      </c>
      <c r="AN87" s="26"/>
      <c r="AO87" s="22">
        <f t="shared" si="109"/>
        <v>0</v>
      </c>
      <c r="AP87" s="22">
        <f t="shared" si="110"/>
        <v>0</v>
      </c>
      <c r="AQ87" s="22">
        <f t="shared" si="111"/>
        <v>0</v>
      </c>
      <c r="AR87" s="22">
        <f t="shared" si="112"/>
        <v>0</v>
      </c>
      <c r="AS87" s="22">
        <f t="shared" si="113"/>
        <v>0</v>
      </c>
      <c r="AT87" s="22">
        <f t="shared" si="114"/>
        <v>0</v>
      </c>
      <c r="AU87" s="22">
        <f t="shared" si="115"/>
        <v>0</v>
      </c>
      <c r="AV87" s="22">
        <f t="shared" si="116"/>
        <v>0</v>
      </c>
      <c r="AW87" s="22">
        <f t="shared" si="117"/>
        <v>0</v>
      </c>
      <c r="AX87" s="22">
        <f t="shared" si="118"/>
        <v>0</v>
      </c>
      <c r="AY87" s="22">
        <f t="shared" si="131"/>
        <v>0</v>
      </c>
      <c r="AZ87" s="26"/>
      <c r="BA87" s="22">
        <f t="shared" si="132"/>
        <v>0</v>
      </c>
      <c r="BB87" s="22">
        <f>IF(S86&lt;=0,0,IF($C87&lt;=SUM($BA87:BA87),0,IF(AP87+$C87-SUM($BA87:BA87)&gt;S86+AD87,S86+AD87-AP87,$C87-SUM($BA87:BA87))))</f>
        <v>0</v>
      </c>
      <c r="BC87" s="22">
        <f>IF(T86&lt;=0,0,IF($C87&lt;=SUM($BA87:BB87),0,IF(AQ87+$C87-SUM($BA87:BB87)&gt;T86+AE87,T86+AE87-AQ87,$C87-SUM($BA87:BB87))))</f>
        <v>0</v>
      </c>
      <c r="BD87" s="22">
        <f>IF(U86&lt;=0,0,IF($C87&lt;=SUM($BA87:BC87),0,IF(AR87+$C87-SUM($BA87:BC87)&gt;U86+AF87,U86+AF87-AR87,$C87-SUM($BA87:BC87))))</f>
        <v>0</v>
      </c>
      <c r="BE87" s="22">
        <f>IF(V86&lt;=0,0,IF($C87&lt;=SUM($BA87:BD87),0,IF(AS87+$C87-SUM($BA87:BD87)&gt;V86+AG87,V86+AG87-AS87,$C87-SUM($BA87:BD87))))</f>
        <v>0</v>
      </c>
      <c r="BF87" s="22">
        <f>IF(W86&lt;=0,0,IF($C87&lt;=SUM($BA87:BE87),0,IF(AT87+$C87-SUM($BA87:BE87)&gt;W86+AH87,W86+AH87-AT87,$C87-SUM($BA87:BE87))))</f>
        <v>0</v>
      </c>
      <c r="BG87" s="22">
        <f>IF(X86&lt;=0,0,IF($C87&lt;=SUM($BA87:BF87),0,IF(AU87+$C87-SUM($BA87:BF87)&gt;X86+AI87,X86+AI87-AU87,$C87-SUM($BA87:BF87))))</f>
        <v>0</v>
      </c>
      <c r="BH87" s="22">
        <f>IF(Y86&lt;=0,0,IF($C87&lt;=SUM($BA87:BG87),0,IF(AV87+$C87-SUM($BA87:BG87)&gt;Y86+AJ87,Y86+AJ87-AV87,$C87-SUM($BA87:BG87))))</f>
        <v>0</v>
      </c>
      <c r="BI87" s="22">
        <f>IF(Z86&lt;=0,0,IF($C87&lt;=SUM($BA87:BH87),0,IF(AW87+$C87-SUM($BA87:BH87)&gt;Z86+AK87,Z86+AK87-AW87,$C87-SUM($BA87:BH87))))</f>
        <v>0</v>
      </c>
      <c r="BJ87" s="22">
        <f>IF(AA86&lt;=0,0,IF($C87&lt;=SUM($BA87:BI87),0,IF(AX87+$C87-SUM($BA87:BI87)&gt;AA86+AL87,AA86+AL87-AX87,$C87-SUM($BA87:BI87))))</f>
        <v>0</v>
      </c>
    </row>
    <row r="88" spans="1:62" x14ac:dyDescent="0.3">
      <c r="A88" s="11" t="str">
        <f t="shared" si="85"/>
        <v/>
      </c>
      <c r="B88" s="19" t="e">
        <f t="shared" si="119"/>
        <v>#N/A</v>
      </c>
      <c r="C88" s="29" t="str">
        <f t="shared" si="86"/>
        <v/>
      </c>
      <c r="D88" s="34"/>
      <c r="E88" s="29">
        <f t="shared" si="120"/>
        <v>0</v>
      </c>
      <c r="F88" s="29">
        <f t="shared" si="121"/>
        <v>0</v>
      </c>
      <c r="G88" s="29">
        <f t="shared" si="122"/>
        <v>0</v>
      </c>
      <c r="H88" s="29">
        <f t="shared" si="123"/>
        <v>0</v>
      </c>
      <c r="I88" s="29">
        <f t="shared" si="124"/>
        <v>0</v>
      </c>
      <c r="J88" s="29">
        <f t="shared" si="125"/>
        <v>0</v>
      </c>
      <c r="K88" s="29">
        <f t="shared" si="126"/>
        <v>0</v>
      </c>
      <c r="L88" s="29">
        <f t="shared" si="127"/>
        <v>0</v>
      </c>
      <c r="M88" s="29">
        <f t="shared" si="128"/>
        <v>0</v>
      </c>
      <c r="N88" s="29">
        <f t="shared" si="129"/>
        <v>0</v>
      </c>
      <c r="O88" s="29">
        <f t="shared" si="87"/>
        <v>0</v>
      </c>
      <c r="P88" s="29">
        <f t="shared" si="88"/>
        <v>0</v>
      </c>
      <c r="R88" s="22">
        <f t="shared" si="89"/>
        <v>0</v>
      </c>
      <c r="S88" s="22">
        <f t="shared" si="90"/>
        <v>0</v>
      </c>
      <c r="T88" s="22">
        <f t="shared" si="91"/>
        <v>0</v>
      </c>
      <c r="U88" s="22">
        <f t="shared" si="92"/>
        <v>0</v>
      </c>
      <c r="V88" s="22">
        <f t="shared" si="93"/>
        <v>0</v>
      </c>
      <c r="W88" s="22">
        <f t="shared" si="94"/>
        <v>0</v>
      </c>
      <c r="X88" s="22">
        <f t="shared" si="95"/>
        <v>0</v>
      </c>
      <c r="Y88" s="22">
        <f t="shared" si="96"/>
        <v>0</v>
      </c>
      <c r="Z88" s="22">
        <f t="shared" si="97"/>
        <v>0</v>
      </c>
      <c r="AA88" s="22">
        <f t="shared" si="98"/>
        <v>0</v>
      </c>
      <c r="AB88" s="26"/>
      <c r="AC88" s="22">
        <f t="shared" si="99"/>
        <v>0</v>
      </c>
      <c r="AD88" s="22">
        <f t="shared" si="100"/>
        <v>0</v>
      </c>
      <c r="AE88" s="22">
        <f t="shared" si="101"/>
        <v>0</v>
      </c>
      <c r="AF88" s="22">
        <f t="shared" si="102"/>
        <v>0</v>
      </c>
      <c r="AG88" s="22">
        <f t="shared" si="103"/>
        <v>0</v>
      </c>
      <c r="AH88" s="22">
        <f t="shared" si="104"/>
        <v>0</v>
      </c>
      <c r="AI88" s="22">
        <f t="shared" si="105"/>
        <v>0</v>
      </c>
      <c r="AJ88" s="22">
        <f t="shared" si="106"/>
        <v>0</v>
      </c>
      <c r="AK88" s="22">
        <f t="shared" si="107"/>
        <v>0</v>
      </c>
      <c r="AL88" s="22">
        <f t="shared" si="108"/>
        <v>0</v>
      </c>
      <c r="AM88" s="22">
        <f t="shared" si="130"/>
        <v>0</v>
      </c>
      <c r="AN88" s="26"/>
      <c r="AO88" s="22">
        <f t="shared" si="109"/>
        <v>0</v>
      </c>
      <c r="AP88" s="22">
        <f t="shared" si="110"/>
        <v>0</v>
      </c>
      <c r="AQ88" s="22">
        <f t="shared" si="111"/>
        <v>0</v>
      </c>
      <c r="AR88" s="22">
        <f t="shared" si="112"/>
        <v>0</v>
      </c>
      <c r="AS88" s="22">
        <f t="shared" si="113"/>
        <v>0</v>
      </c>
      <c r="AT88" s="22">
        <f t="shared" si="114"/>
        <v>0</v>
      </c>
      <c r="AU88" s="22">
        <f t="shared" si="115"/>
        <v>0</v>
      </c>
      <c r="AV88" s="22">
        <f t="shared" si="116"/>
        <v>0</v>
      </c>
      <c r="AW88" s="22">
        <f t="shared" si="117"/>
        <v>0</v>
      </c>
      <c r="AX88" s="22">
        <f t="shared" si="118"/>
        <v>0</v>
      </c>
      <c r="AY88" s="22">
        <f t="shared" si="131"/>
        <v>0</v>
      </c>
      <c r="AZ88" s="26"/>
      <c r="BA88" s="22">
        <f t="shared" si="132"/>
        <v>0</v>
      </c>
      <c r="BB88" s="22">
        <f>IF(S87&lt;=0,0,IF($C88&lt;=SUM($BA88:BA88),0,IF(AP88+$C88-SUM($BA88:BA88)&gt;S87+AD88,S87+AD88-AP88,$C88-SUM($BA88:BA88))))</f>
        <v>0</v>
      </c>
      <c r="BC88" s="22">
        <f>IF(T87&lt;=0,0,IF($C88&lt;=SUM($BA88:BB88),0,IF(AQ88+$C88-SUM($BA88:BB88)&gt;T87+AE88,T87+AE88-AQ88,$C88-SUM($BA88:BB88))))</f>
        <v>0</v>
      </c>
      <c r="BD88" s="22">
        <f>IF(U87&lt;=0,0,IF($C88&lt;=SUM($BA88:BC88),0,IF(AR88+$C88-SUM($BA88:BC88)&gt;U87+AF88,U87+AF88-AR88,$C88-SUM($BA88:BC88))))</f>
        <v>0</v>
      </c>
      <c r="BE88" s="22">
        <f>IF(V87&lt;=0,0,IF($C88&lt;=SUM($BA88:BD88),0,IF(AS88+$C88-SUM($BA88:BD88)&gt;V87+AG88,V87+AG88-AS88,$C88-SUM($BA88:BD88))))</f>
        <v>0</v>
      </c>
      <c r="BF88" s="22">
        <f>IF(W87&lt;=0,0,IF($C88&lt;=SUM($BA88:BE88),0,IF(AT88+$C88-SUM($BA88:BE88)&gt;W87+AH88,W87+AH88-AT88,$C88-SUM($BA88:BE88))))</f>
        <v>0</v>
      </c>
      <c r="BG88" s="22">
        <f>IF(X87&lt;=0,0,IF($C88&lt;=SUM($BA88:BF88),0,IF(AU88+$C88-SUM($BA88:BF88)&gt;X87+AI88,X87+AI88-AU88,$C88-SUM($BA88:BF88))))</f>
        <v>0</v>
      </c>
      <c r="BH88" s="22">
        <f>IF(Y87&lt;=0,0,IF($C88&lt;=SUM($BA88:BG88),0,IF(AV88+$C88-SUM($BA88:BG88)&gt;Y87+AJ88,Y87+AJ88-AV88,$C88-SUM($BA88:BG88))))</f>
        <v>0</v>
      </c>
      <c r="BI88" s="22">
        <f>IF(Z87&lt;=0,0,IF($C88&lt;=SUM($BA88:BH88),0,IF(AW88+$C88-SUM($BA88:BH88)&gt;Z87+AK88,Z87+AK88-AW88,$C88-SUM($BA88:BH88))))</f>
        <v>0</v>
      </c>
      <c r="BJ88" s="22">
        <f>IF(AA87&lt;=0,0,IF($C88&lt;=SUM($BA88:BI88),0,IF(AX88+$C88-SUM($BA88:BI88)&gt;AA87+AL88,AA87+AL88-AX88,$C88-SUM($BA88:BI88))))</f>
        <v>0</v>
      </c>
    </row>
    <row r="89" spans="1:62" x14ac:dyDescent="0.3">
      <c r="A89" s="11" t="str">
        <f t="shared" si="85"/>
        <v/>
      </c>
      <c r="B89" s="19" t="e">
        <f t="shared" si="119"/>
        <v>#N/A</v>
      </c>
      <c r="C89" s="29" t="str">
        <f t="shared" si="86"/>
        <v/>
      </c>
      <c r="D89" s="34"/>
      <c r="E89" s="29">
        <f t="shared" si="120"/>
        <v>0</v>
      </c>
      <c r="F89" s="29">
        <f t="shared" si="121"/>
        <v>0</v>
      </c>
      <c r="G89" s="29">
        <f t="shared" si="122"/>
        <v>0</v>
      </c>
      <c r="H89" s="29">
        <f t="shared" si="123"/>
        <v>0</v>
      </c>
      <c r="I89" s="29">
        <f t="shared" si="124"/>
        <v>0</v>
      </c>
      <c r="J89" s="29">
        <f t="shared" si="125"/>
        <v>0</v>
      </c>
      <c r="K89" s="29">
        <f t="shared" si="126"/>
        <v>0</v>
      </c>
      <c r="L89" s="29">
        <f t="shared" si="127"/>
        <v>0</v>
      </c>
      <c r="M89" s="29">
        <f t="shared" si="128"/>
        <v>0</v>
      </c>
      <c r="N89" s="29">
        <f t="shared" si="129"/>
        <v>0</v>
      </c>
      <c r="O89" s="29">
        <f t="shared" si="87"/>
        <v>0</v>
      </c>
      <c r="P89" s="29">
        <f t="shared" si="88"/>
        <v>0</v>
      </c>
      <c r="R89" s="22">
        <f t="shared" si="89"/>
        <v>0</v>
      </c>
      <c r="S89" s="22">
        <f t="shared" si="90"/>
        <v>0</v>
      </c>
      <c r="T89" s="22">
        <f t="shared" si="91"/>
        <v>0</v>
      </c>
      <c r="U89" s="22">
        <f t="shared" si="92"/>
        <v>0</v>
      </c>
      <c r="V89" s="22">
        <f t="shared" si="93"/>
        <v>0</v>
      </c>
      <c r="W89" s="22">
        <f t="shared" si="94"/>
        <v>0</v>
      </c>
      <c r="X89" s="22">
        <f t="shared" si="95"/>
        <v>0</v>
      </c>
      <c r="Y89" s="22">
        <f t="shared" si="96"/>
        <v>0</v>
      </c>
      <c r="Z89" s="22">
        <f t="shared" si="97"/>
        <v>0</v>
      </c>
      <c r="AA89" s="22">
        <f t="shared" si="98"/>
        <v>0</v>
      </c>
      <c r="AB89" s="26"/>
      <c r="AC89" s="22">
        <f t="shared" si="99"/>
        <v>0</v>
      </c>
      <c r="AD89" s="22">
        <f t="shared" si="100"/>
        <v>0</v>
      </c>
      <c r="AE89" s="22">
        <f t="shared" si="101"/>
        <v>0</v>
      </c>
      <c r="AF89" s="22">
        <f t="shared" si="102"/>
        <v>0</v>
      </c>
      <c r="AG89" s="22">
        <f t="shared" si="103"/>
        <v>0</v>
      </c>
      <c r="AH89" s="22">
        <f t="shared" si="104"/>
        <v>0</v>
      </c>
      <c r="AI89" s="22">
        <f t="shared" si="105"/>
        <v>0</v>
      </c>
      <c r="AJ89" s="22">
        <f t="shared" si="106"/>
        <v>0</v>
      </c>
      <c r="AK89" s="22">
        <f t="shared" si="107"/>
        <v>0</v>
      </c>
      <c r="AL89" s="22">
        <f t="shared" si="108"/>
        <v>0</v>
      </c>
      <c r="AM89" s="22">
        <f t="shared" si="130"/>
        <v>0</v>
      </c>
      <c r="AN89" s="26"/>
      <c r="AO89" s="22">
        <f t="shared" si="109"/>
        <v>0</v>
      </c>
      <c r="AP89" s="22">
        <f t="shared" si="110"/>
        <v>0</v>
      </c>
      <c r="AQ89" s="22">
        <f t="shared" si="111"/>
        <v>0</v>
      </c>
      <c r="AR89" s="22">
        <f t="shared" si="112"/>
        <v>0</v>
      </c>
      <c r="AS89" s="22">
        <f t="shared" si="113"/>
        <v>0</v>
      </c>
      <c r="AT89" s="22">
        <f t="shared" si="114"/>
        <v>0</v>
      </c>
      <c r="AU89" s="22">
        <f t="shared" si="115"/>
        <v>0</v>
      </c>
      <c r="AV89" s="22">
        <f t="shared" si="116"/>
        <v>0</v>
      </c>
      <c r="AW89" s="22">
        <f t="shared" si="117"/>
        <v>0</v>
      </c>
      <c r="AX89" s="22">
        <f t="shared" si="118"/>
        <v>0</v>
      </c>
      <c r="AY89" s="22">
        <f t="shared" si="131"/>
        <v>0</v>
      </c>
      <c r="AZ89" s="26"/>
      <c r="BA89" s="22">
        <f t="shared" si="132"/>
        <v>0</v>
      </c>
      <c r="BB89" s="22">
        <f>IF(S88&lt;=0,0,IF($C89&lt;=SUM($BA89:BA89),0,IF(AP89+$C89-SUM($BA89:BA89)&gt;S88+AD89,S88+AD89-AP89,$C89-SUM($BA89:BA89))))</f>
        <v>0</v>
      </c>
      <c r="BC89" s="22">
        <f>IF(T88&lt;=0,0,IF($C89&lt;=SUM($BA89:BB89),0,IF(AQ89+$C89-SUM($BA89:BB89)&gt;T88+AE89,T88+AE89-AQ89,$C89-SUM($BA89:BB89))))</f>
        <v>0</v>
      </c>
      <c r="BD89" s="22">
        <f>IF(U88&lt;=0,0,IF($C89&lt;=SUM($BA89:BC89),0,IF(AR89+$C89-SUM($BA89:BC89)&gt;U88+AF89,U88+AF89-AR89,$C89-SUM($BA89:BC89))))</f>
        <v>0</v>
      </c>
      <c r="BE89" s="22">
        <f>IF(V88&lt;=0,0,IF($C89&lt;=SUM($BA89:BD89),0,IF(AS89+$C89-SUM($BA89:BD89)&gt;V88+AG89,V88+AG89-AS89,$C89-SUM($BA89:BD89))))</f>
        <v>0</v>
      </c>
      <c r="BF89" s="22">
        <f>IF(W88&lt;=0,0,IF($C89&lt;=SUM($BA89:BE89),0,IF(AT89+$C89-SUM($BA89:BE89)&gt;W88+AH89,W88+AH89-AT89,$C89-SUM($BA89:BE89))))</f>
        <v>0</v>
      </c>
      <c r="BG89" s="22">
        <f>IF(X88&lt;=0,0,IF($C89&lt;=SUM($BA89:BF89),0,IF(AU89+$C89-SUM($BA89:BF89)&gt;X88+AI89,X88+AI89-AU89,$C89-SUM($BA89:BF89))))</f>
        <v>0</v>
      </c>
      <c r="BH89" s="22">
        <f>IF(Y88&lt;=0,0,IF($C89&lt;=SUM($BA89:BG89),0,IF(AV89+$C89-SUM($BA89:BG89)&gt;Y88+AJ89,Y88+AJ89-AV89,$C89-SUM($BA89:BG89))))</f>
        <v>0</v>
      </c>
      <c r="BI89" s="22">
        <f>IF(Z88&lt;=0,0,IF($C89&lt;=SUM($BA89:BH89),0,IF(AW89+$C89-SUM($BA89:BH89)&gt;Z88+AK89,Z88+AK89-AW89,$C89-SUM($BA89:BH89))))</f>
        <v>0</v>
      </c>
      <c r="BJ89" s="22">
        <f>IF(AA88&lt;=0,0,IF($C89&lt;=SUM($BA89:BI89),0,IF(AX89+$C89-SUM($BA89:BI89)&gt;AA88+AL89,AA88+AL89-AX89,$C89-SUM($BA89:BI89))))</f>
        <v>0</v>
      </c>
    </row>
    <row r="90" spans="1:62" x14ac:dyDescent="0.3">
      <c r="A90" s="11" t="str">
        <f t="shared" si="85"/>
        <v/>
      </c>
      <c r="B90" s="19" t="e">
        <f t="shared" si="119"/>
        <v>#N/A</v>
      </c>
      <c r="C90" s="29" t="str">
        <f t="shared" si="86"/>
        <v/>
      </c>
      <c r="D90" s="34"/>
      <c r="E90" s="29">
        <f t="shared" si="120"/>
        <v>0</v>
      </c>
      <c r="F90" s="29">
        <f t="shared" si="121"/>
        <v>0</v>
      </c>
      <c r="G90" s="29">
        <f t="shared" si="122"/>
        <v>0</v>
      </c>
      <c r="H90" s="29">
        <f t="shared" si="123"/>
        <v>0</v>
      </c>
      <c r="I90" s="29">
        <f t="shared" si="124"/>
        <v>0</v>
      </c>
      <c r="J90" s="29">
        <f t="shared" si="125"/>
        <v>0</v>
      </c>
      <c r="K90" s="29">
        <f t="shared" si="126"/>
        <v>0</v>
      </c>
      <c r="L90" s="29">
        <f t="shared" si="127"/>
        <v>0</v>
      </c>
      <c r="M90" s="29">
        <f t="shared" si="128"/>
        <v>0</v>
      </c>
      <c r="N90" s="29">
        <f t="shared" si="129"/>
        <v>0</v>
      </c>
      <c r="O90" s="29">
        <f t="shared" si="87"/>
        <v>0</v>
      </c>
      <c r="P90" s="29">
        <f t="shared" si="88"/>
        <v>0</v>
      </c>
      <c r="R90" s="22">
        <f t="shared" si="89"/>
        <v>0</v>
      </c>
      <c r="S90" s="22">
        <f t="shared" si="90"/>
        <v>0</v>
      </c>
      <c r="T90" s="22">
        <f t="shared" si="91"/>
        <v>0</v>
      </c>
      <c r="U90" s="22">
        <f t="shared" si="92"/>
        <v>0</v>
      </c>
      <c r="V90" s="22">
        <f t="shared" si="93"/>
        <v>0</v>
      </c>
      <c r="W90" s="22">
        <f t="shared" si="94"/>
        <v>0</v>
      </c>
      <c r="X90" s="22">
        <f t="shared" si="95"/>
        <v>0</v>
      </c>
      <c r="Y90" s="22">
        <f t="shared" si="96"/>
        <v>0</v>
      </c>
      <c r="Z90" s="22">
        <f t="shared" si="97"/>
        <v>0</v>
      </c>
      <c r="AA90" s="22">
        <f t="shared" si="98"/>
        <v>0</v>
      </c>
      <c r="AB90" s="26"/>
      <c r="AC90" s="22">
        <f t="shared" si="99"/>
        <v>0</v>
      </c>
      <c r="AD90" s="22">
        <f t="shared" si="100"/>
        <v>0</v>
      </c>
      <c r="AE90" s="22">
        <f t="shared" si="101"/>
        <v>0</v>
      </c>
      <c r="AF90" s="22">
        <f t="shared" si="102"/>
        <v>0</v>
      </c>
      <c r="AG90" s="22">
        <f t="shared" si="103"/>
        <v>0</v>
      </c>
      <c r="AH90" s="22">
        <f t="shared" si="104"/>
        <v>0</v>
      </c>
      <c r="AI90" s="22">
        <f t="shared" si="105"/>
        <v>0</v>
      </c>
      <c r="AJ90" s="22">
        <f t="shared" si="106"/>
        <v>0</v>
      </c>
      <c r="AK90" s="22">
        <f t="shared" si="107"/>
        <v>0</v>
      </c>
      <c r="AL90" s="22">
        <f t="shared" si="108"/>
        <v>0</v>
      </c>
      <c r="AM90" s="22">
        <f t="shared" si="130"/>
        <v>0</v>
      </c>
      <c r="AN90" s="26"/>
      <c r="AO90" s="22">
        <f t="shared" si="109"/>
        <v>0</v>
      </c>
      <c r="AP90" s="22">
        <f t="shared" si="110"/>
        <v>0</v>
      </c>
      <c r="AQ90" s="22">
        <f t="shared" si="111"/>
        <v>0</v>
      </c>
      <c r="AR90" s="22">
        <f t="shared" si="112"/>
        <v>0</v>
      </c>
      <c r="AS90" s="22">
        <f t="shared" si="113"/>
        <v>0</v>
      </c>
      <c r="AT90" s="22">
        <f t="shared" si="114"/>
        <v>0</v>
      </c>
      <c r="AU90" s="22">
        <f t="shared" si="115"/>
        <v>0</v>
      </c>
      <c r="AV90" s="22">
        <f t="shared" si="116"/>
        <v>0</v>
      </c>
      <c r="AW90" s="22">
        <f t="shared" si="117"/>
        <v>0</v>
      </c>
      <c r="AX90" s="22">
        <f t="shared" si="118"/>
        <v>0</v>
      </c>
      <c r="AY90" s="22">
        <f t="shared" si="131"/>
        <v>0</v>
      </c>
      <c r="AZ90" s="26"/>
      <c r="BA90" s="22">
        <f t="shared" si="132"/>
        <v>0</v>
      </c>
      <c r="BB90" s="22">
        <f>IF(S89&lt;=0,0,IF($C90&lt;=SUM($BA90:BA90),0,IF(AP90+$C90-SUM($BA90:BA90)&gt;S89+AD90,S89+AD90-AP90,$C90-SUM($BA90:BA90))))</f>
        <v>0</v>
      </c>
      <c r="BC90" s="22">
        <f>IF(T89&lt;=0,0,IF($C90&lt;=SUM($BA90:BB90),0,IF(AQ90+$C90-SUM($BA90:BB90)&gt;T89+AE90,T89+AE90-AQ90,$C90-SUM($BA90:BB90))))</f>
        <v>0</v>
      </c>
      <c r="BD90" s="22">
        <f>IF(U89&lt;=0,0,IF($C90&lt;=SUM($BA90:BC90),0,IF(AR90+$C90-SUM($BA90:BC90)&gt;U89+AF90,U89+AF90-AR90,$C90-SUM($BA90:BC90))))</f>
        <v>0</v>
      </c>
      <c r="BE90" s="22">
        <f>IF(V89&lt;=0,0,IF($C90&lt;=SUM($BA90:BD90),0,IF(AS90+$C90-SUM($BA90:BD90)&gt;V89+AG90,V89+AG90-AS90,$C90-SUM($BA90:BD90))))</f>
        <v>0</v>
      </c>
      <c r="BF90" s="22">
        <f>IF(W89&lt;=0,0,IF($C90&lt;=SUM($BA90:BE90),0,IF(AT90+$C90-SUM($BA90:BE90)&gt;W89+AH90,W89+AH90-AT90,$C90-SUM($BA90:BE90))))</f>
        <v>0</v>
      </c>
      <c r="BG90" s="22">
        <f>IF(X89&lt;=0,0,IF($C90&lt;=SUM($BA90:BF90),0,IF(AU90+$C90-SUM($BA90:BF90)&gt;X89+AI90,X89+AI90-AU90,$C90-SUM($BA90:BF90))))</f>
        <v>0</v>
      </c>
      <c r="BH90" s="22">
        <f>IF(Y89&lt;=0,0,IF($C90&lt;=SUM($BA90:BG90),0,IF(AV90+$C90-SUM($BA90:BG90)&gt;Y89+AJ90,Y89+AJ90-AV90,$C90-SUM($BA90:BG90))))</f>
        <v>0</v>
      </c>
      <c r="BI90" s="22">
        <f>IF(Z89&lt;=0,0,IF($C90&lt;=SUM($BA90:BH90),0,IF(AW90+$C90-SUM($BA90:BH90)&gt;Z89+AK90,Z89+AK90-AW90,$C90-SUM($BA90:BH90))))</f>
        <v>0</v>
      </c>
      <c r="BJ90" s="22">
        <f>IF(AA89&lt;=0,0,IF($C90&lt;=SUM($BA90:BI90),0,IF(AX90+$C90-SUM($BA90:BI90)&gt;AA89+AL90,AA89+AL90-AX90,$C90-SUM($BA90:BI90))))</f>
        <v>0</v>
      </c>
    </row>
    <row r="91" spans="1:62" x14ac:dyDescent="0.3">
      <c r="A91" s="11" t="str">
        <f t="shared" si="85"/>
        <v/>
      </c>
      <c r="B91" s="19" t="e">
        <f t="shared" si="119"/>
        <v>#N/A</v>
      </c>
      <c r="C91" s="29" t="str">
        <f t="shared" si="86"/>
        <v/>
      </c>
      <c r="D91" s="34"/>
      <c r="E91" s="29">
        <f t="shared" si="120"/>
        <v>0</v>
      </c>
      <c r="F91" s="29">
        <f t="shared" si="121"/>
        <v>0</v>
      </c>
      <c r="G91" s="29">
        <f t="shared" si="122"/>
        <v>0</v>
      </c>
      <c r="H91" s="29">
        <f t="shared" si="123"/>
        <v>0</v>
      </c>
      <c r="I91" s="29">
        <f t="shared" si="124"/>
        <v>0</v>
      </c>
      <c r="J91" s="29">
        <f t="shared" si="125"/>
        <v>0</v>
      </c>
      <c r="K91" s="29">
        <f t="shared" si="126"/>
        <v>0</v>
      </c>
      <c r="L91" s="29">
        <f t="shared" si="127"/>
        <v>0</v>
      </c>
      <c r="M91" s="29">
        <f t="shared" si="128"/>
        <v>0</v>
      </c>
      <c r="N91" s="29">
        <f t="shared" si="129"/>
        <v>0</v>
      </c>
      <c r="O91" s="29">
        <f t="shared" si="87"/>
        <v>0</v>
      </c>
      <c r="P91" s="29">
        <f t="shared" si="88"/>
        <v>0</v>
      </c>
      <c r="R91" s="22">
        <f t="shared" si="89"/>
        <v>0</v>
      </c>
      <c r="S91" s="22">
        <f t="shared" si="90"/>
        <v>0</v>
      </c>
      <c r="T91" s="22">
        <f t="shared" si="91"/>
        <v>0</v>
      </c>
      <c r="U91" s="22">
        <f t="shared" si="92"/>
        <v>0</v>
      </c>
      <c r="V91" s="22">
        <f t="shared" si="93"/>
        <v>0</v>
      </c>
      <c r="W91" s="22">
        <f t="shared" si="94"/>
        <v>0</v>
      </c>
      <c r="X91" s="22">
        <f t="shared" si="95"/>
        <v>0</v>
      </c>
      <c r="Y91" s="22">
        <f t="shared" si="96"/>
        <v>0</v>
      </c>
      <c r="Z91" s="22">
        <f t="shared" si="97"/>
        <v>0</v>
      </c>
      <c r="AA91" s="22">
        <f t="shared" si="98"/>
        <v>0</v>
      </c>
      <c r="AB91" s="26"/>
      <c r="AC91" s="22">
        <f t="shared" si="99"/>
        <v>0</v>
      </c>
      <c r="AD91" s="22">
        <f t="shared" si="100"/>
        <v>0</v>
      </c>
      <c r="AE91" s="22">
        <f t="shared" si="101"/>
        <v>0</v>
      </c>
      <c r="AF91" s="22">
        <f t="shared" si="102"/>
        <v>0</v>
      </c>
      <c r="AG91" s="22">
        <f t="shared" si="103"/>
        <v>0</v>
      </c>
      <c r="AH91" s="22">
        <f t="shared" si="104"/>
        <v>0</v>
      </c>
      <c r="AI91" s="22">
        <f t="shared" si="105"/>
        <v>0</v>
      </c>
      <c r="AJ91" s="22">
        <f t="shared" si="106"/>
        <v>0</v>
      </c>
      <c r="AK91" s="22">
        <f t="shared" si="107"/>
        <v>0</v>
      </c>
      <c r="AL91" s="22">
        <f t="shared" si="108"/>
        <v>0</v>
      </c>
      <c r="AM91" s="22">
        <f t="shared" si="130"/>
        <v>0</v>
      </c>
      <c r="AN91" s="26"/>
      <c r="AO91" s="22">
        <f t="shared" si="109"/>
        <v>0</v>
      </c>
      <c r="AP91" s="22">
        <f t="shared" si="110"/>
        <v>0</v>
      </c>
      <c r="AQ91" s="22">
        <f t="shared" si="111"/>
        <v>0</v>
      </c>
      <c r="AR91" s="22">
        <f t="shared" si="112"/>
        <v>0</v>
      </c>
      <c r="AS91" s="22">
        <f t="shared" si="113"/>
        <v>0</v>
      </c>
      <c r="AT91" s="22">
        <f t="shared" si="114"/>
        <v>0</v>
      </c>
      <c r="AU91" s="22">
        <f t="shared" si="115"/>
        <v>0</v>
      </c>
      <c r="AV91" s="22">
        <f t="shared" si="116"/>
        <v>0</v>
      </c>
      <c r="AW91" s="22">
        <f t="shared" si="117"/>
        <v>0</v>
      </c>
      <c r="AX91" s="22">
        <f t="shared" si="118"/>
        <v>0</v>
      </c>
      <c r="AY91" s="22">
        <f t="shared" si="131"/>
        <v>0</v>
      </c>
      <c r="AZ91" s="26"/>
      <c r="BA91" s="22">
        <f t="shared" si="132"/>
        <v>0</v>
      </c>
      <c r="BB91" s="22">
        <f>IF(S90&lt;=0,0,IF($C91&lt;=SUM($BA91:BA91),0,IF(AP91+$C91-SUM($BA91:BA91)&gt;S90+AD91,S90+AD91-AP91,$C91-SUM($BA91:BA91))))</f>
        <v>0</v>
      </c>
      <c r="BC91" s="22">
        <f>IF(T90&lt;=0,0,IF($C91&lt;=SUM($BA91:BB91),0,IF(AQ91+$C91-SUM($BA91:BB91)&gt;T90+AE91,T90+AE91-AQ91,$C91-SUM($BA91:BB91))))</f>
        <v>0</v>
      </c>
      <c r="BD91" s="22">
        <f>IF(U90&lt;=0,0,IF($C91&lt;=SUM($BA91:BC91),0,IF(AR91+$C91-SUM($BA91:BC91)&gt;U90+AF91,U90+AF91-AR91,$C91-SUM($BA91:BC91))))</f>
        <v>0</v>
      </c>
      <c r="BE91" s="22">
        <f>IF(V90&lt;=0,0,IF($C91&lt;=SUM($BA91:BD91),0,IF(AS91+$C91-SUM($BA91:BD91)&gt;V90+AG91,V90+AG91-AS91,$C91-SUM($BA91:BD91))))</f>
        <v>0</v>
      </c>
      <c r="BF91" s="22">
        <f>IF(W90&lt;=0,0,IF($C91&lt;=SUM($BA91:BE91),0,IF(AT91+$C91-SUM($BA91:BE91)&gt;W90+AH91,W90+AH91-AT91,$C91-SUM($BA91:BE91))))</f>
        <v>0</v>
      </c>
      <c r="BG91" s="22">
        <f>IF(X90&lt;=0,0,IF($C91&lt;=SUM($BA91:BF91),0,IF(AU91+$C91-SUM($BA91:BF91)&gt;X90+AI91,X90+AI91-AU91,$C91-SUM($BA91:BF91))))</f>
        <v>0</v>
      </c>
      <c r="BH91" s="22">
        <f>IF(Y90&lt;=0,0,IF($C91&lt;=SUM($BA91:BG91),0,IF(AV91+$C91-SUM($BA91:BG91)&gt;Y90+AJ91,Y90+AJ91-AV91,$C91-SUM($BA91:BG91))))</f>
        <v>0</v>
      </c>
      <c r="BI91" s="22">
        <f>IF(Z90&lt;=0,0,IF($C91&lt;=SUM($BA91:BH91),0,IF(AW91+$C91-SUM($BA91:BH91)&gt;Z90+AK91,Z90+AK91-AW91,$C91-SUM($BA91:BH91))))</f>
        <v>0</v>
      </c>
      <c r="BJ91" s="22">
        <f>IF(AA90&lt;=0,0,IF($C91&lt;=SUM($BA91:BI91),0,IF(AX91+$C91-SUM($BA91:BI91)&gt;AA90+AL91,AA90+AL91-AX91,$C91-SUM($BA91:BI91))))</f>
        <v>0</v>
      </c>
    </row>
    <row r="92" spans="1:62" x14ac:dyDescent="0.3">
      <c r="A92" s="11" t="str">
        <f t="shared" si="85"/>
        <v/>
      </c>
      <c r="B92" s="19" t="e">
        <f t="shared" si="119"/>
        <v>#N/A</v>
      </c>
      <c r="C92" s="29" t="str">
        <f t="shared" si="86"/>
        <v/>
      </c>
      <c r="D92" s="34"/>
      <c r="E92" s="29">
        <f t="shared" si="120"/>
        <v>0</v>
      </c>
      <c r="F92" s="29">
        <f t="shared" si="121"/>
        <v>0</v>
      </c>
      <c r="G92" s="29">
        <f t="shared" si="122"/>
        <v>0</v>
      </c>
      <c r="H92" s="29">
        <f t="shared" si="123"/>
        <v>0</v>
      </c>
      <c r="I92" s="29">
        <f t="shared" si="124"/>
        <v>0</v>
      </c>
      <c r="J92" s="29">
        <f t="shared" si="125"/>
        <v>0</v>
      </c>
      <c r="K92" s="29">
        <f t="shared" si="126"/>
        <v>0</v>
      </c>
      <c r="L92" s="29">
        <f t="shared" si="127"/>
        <v>0</v>
      </c>
      <c r="M92" s="29">
        <f t="shared" si="128"/>
        <v>0</v>
      </c>
      <c r="N92" s="29">
        <f t="shared" si="129"/>
        <v>0</v>
      </c>
      <c r="O92" s="29">
        <f t="shared" si="87"/>
        <v>0</v>
      </c>
      <c r="P92" s="29">
        <f t="shared" si="88"/>
        <v>0</v>
      </c>
      <c r="R92" s="22">
        <f t="shared" si="89"/>
        <v>0</v>
      </c>
      <c r="S92" s="22">
        <f t="shared" si="90"/>
        <v>0</v>
      </c>
      <c r="T92" s="22">
        <f t="shared" si="91"/>
        <v>0</v>
      </c>
      <c r="U92" s="22">
        <f t="shared" si="92"/>
        <v>0</v>
      </c>
      <c r="V92" s="22">
        <f t="shared" si="93"/>
        <v>0</v>
      </c>
      <c r="W92" s="22">
        <f t="shared" si="94"/>
        <v>0</v>
      </c>
      <c r="X92" s="22">
        <f t="shared" si="95"/>
        <v>0</v>
      </c>
      <c r="Y92" s="22">
        <f t="shared" si="96"/>
        <v>0</v>
      </c>
      <c r="Z92" s="22">
        <f t="shared" si="97"/>
        <v>0</v>
      </c>
      <c r="AA92" s="22">
        <f t="shared" si="98"/>
        <v>0</v>
      </c>
      <c r="AB92" s="26"/>
      <c r="AC92" s="22">
        <f t="shared" si="99"/>
        <v>0</v>
      </c>
      <c r="AD92" s="22">
        <f t="shared" si="100"/>
        <v>0</v>
      </c>
      <c r="AE92" s="22">
        <f t="shared" si="101"/>
        <v>0</v>
      </c>
      <c r="AF92" s="22">
        <f t="shared" si="102"/>
        <v>0</v>
      </c>
      <c r="AG92" s="22">
        <f t="shared" si="103"/>
        <v>0</v>
      </c>
      <c r="AH92" s="22">
        <f t="shared" si="104"/>
        <v>0</v>
      </c>
      <c r="AI92" s="22">
        <f t="shared" si="105"/>
        <v>0</v>
      </c>
      <c r="AJ92" s="22">
        <f t="shared" si="106"/>
        <v>0</v>
      </c>
      <c r="AK92" s="22">
        <f t="shared" si="107"/>
        <v>0</v>
      </c>
      <c r="AL92" s="22">
        <f t="shared" si="108"/>
        <v>0</v>
      </c>
      <c r="AM92" s="22">
        <f t="shared" si="130"/>
        <v>0</v>
      </c>
      <c r="AN92" s="26"/>
      <c r="AO92" s="22">
        <f t="shared" si="109"/>
        <v>0</v>
      </c>
      <c r="AP92" s="22">
        <f t="shared" si="110"/>
        <v>0</v>
      </c>
      <c r="AQ92" s="22">
        <f t="shared" si="111"/>
        <v>0</v>
      </c>
      <c r="AR92" s="22">
        <f t="shared" si="112"/>
        <v>0</v>
      </c>
      <c r="AS92" s="22">
        <f t="shared" si="113"/>
        <v>0</v>
      </c>
      <c r="AT92" s="22">
        <f t="shared" si="114"/>
        <v>0</v>
      </c>
      <c r="AU92" s="22">
        <f t="shared" si="115"/>
        <v>0</v>
      </c>
      <c r="AV92" s="22">
        <f t="shared" si="116"/>
        <v>0</v>
      </c>
      <c r="AW92" s="22">
        <f t="shared" si="117"/>
        <v>0</v>
      </c>
      <c r="AX92" s="22">
        <f t="shared" si="118"/>
        <v>0</v>
      </c>
      <c r="AY92" s="22">
        <f t="shared" si="131"/>
        <v>0</v>
      </c>
      <c r="AZ92" s="26"/>
      <c r="BA92" s="22">
        <f t="shared" si="132"/>
        <v>0</v>
      </c>
      <c r="BB92" s="22">
        <f>IF(S91&lt;=0,0,IF($C92&lt;=SUM($BA92:BA92),0,IF(AP92+$C92-SUM($BA92:BA92)&gt;S91+AD92,S91+AD92-AP92,$C92-SUM($BA92:BA92))))</f>
        <v>0</v>
      </c>
      <c r="BC92" s="22">
        <f>IF(T91&lt;=0,0,IF($C92&lt;=SUM($BA92:BB92),0,IF(AQ92+$C92-SUM($BA92:BB92)&gt;T91+AE92,T91+AE92-AQ92,$C92-SUM($BA92:BB92))))</f>
        <v>0</v>
      </c>
      <c r="BD92" s="22">
        <f>IF(U91&lt;=0,0,IF($C92&lt;=SUM($BA92:BC92),0,IF(AR92+$C92-SUM($BA92:BC92)&gt;U91+AF92,U91+AF92-AR92,$C92-SUM($BA92:BC92))))</f>
        <v>0</v>
      </c>
      <c r="BE92" s="22">
        <f>IF(V91&lt;=0,0,IF($C92&lt;=SUM($BA92:BD92),0,IF(AS92+$C92-SUM($BA92:BD92)&gt;V91+AG92,V91+AG92-AS92,$C92-SUM($BA92:BD92))))</f>
        <v>0</v>
      </c>
      <c r="BF92" s="22">
        <f>IF(W91&lt;=0,0,IF($C92&lt;=SUM($BA92:BE92),0,IF(AT92+$C92-SUM($BA92:BE92)&gt;W91+AH92,W91+AH92-AT92,$C92-SUM($BA92:BE92))))</f>
        <v>0</v>
      </c>
      <c r="BG92" s="22">
        <f>IF(X91&lt;=0,0,IF($C92&lt;=SUM($BA92:BF92),0,IF(AU92+$C92-SUM($BA92:BF92)&gt;X91+AI92,X91+AI92-AU92,$C92-SUM($BA92:BF92))))</f>
        <v>0</v>
      </c>
      <c r="BH92" s="22">
        <f>IF(Y91&lt;=0,0,IF($C92&lt;=SUM($BA92:BG92),0,IF(AV92+$C92-SUM($BA92:BG92)&gt;Y91+AJ92,Y91+AJ92-AV92,$C92-SUM($BA92:BG92))))</f>
        <v>0</v>
      </c>
      <c r="BI92" s="22">
        <f>IF(Z91&lt;=0,0,IF($C92&lt;=SUM($BA92:BH92),0,IF(AW92+$C92-SUM($BA92:BH92)&gt;Z91+AK92,Z91+AK92-AW92,$C92-SUM($BA92:BH92))))</f>
        <v>0</v>
      </c>
      <c r="BJ92" s="22">
        <f>IF(AA91&lt;=0,0,IF($C92&lt;=SUM($BA92:BI92),0,IF(AX92+$C92-SUM($BA92:BI92)&gt;AA91+AL92,AA91+AL92-AX92,$C92-SUM($BA92:BI92))))</f>
        <v>0</v>
      </c>
    </row>
    <row r="93" spans="1:62" x14ac:dyDescent="0.3">
      <c r="A93" s="11" t="str">
        <f t="shared" si="85"/>
        <v/>
      </c>
      <c r="B93" s="19" t="e">
        <f t="shared" si="119"/>
        <v>#N/A</v>
      </c>
      <c r="C93" s="29" t="str">
        <f t="shared" si="86"/>
        <v/>
      </c>
      <c r="D93" s="34"/>
      <c r="E93" s="29">
        <f t="shared" si="120"/>
        <v>0</v>
      </c>
      <c r="F93" s="29">
        <f t="shared" si="121"/>
        <v>0</v>
      </c>
      <c r="G93" s="29">
        <f t="shared" si="122"/>
        <v>0</v>
      </c>
      <c r="H93" s="29">
        <f t="shared" si="123"/>
        <v>0</v>
      </c>
      <c r="I93" s="29">
        <f t="shared" si="124"/>
        <v>0</v>
      </c>
      <c r="J93" s="29">
        <f t="shared" si="125"/>
        <v>0</v>
      </c>
      <c r="K93" s="29">
        <f t="shared" si="126"/>
        <v>0</v>
      </c>
      <c r="L93" s="29">
        <f t="shared" si="127"/>
        <v>0</v>
      </c>
      <c r="M93" s="29">
        <f t="shared" si="128"/>
        <v>0</v>
      </c>
      <c r="N93" s="29">
        <f t="shared" si="129"/>
        <v>0</v>
      </c>
      <c r="O93" s="29">
        <f t="shared" si="87"/>
        <v>0</v>
      </c>
      <c r="P93" s="29">
        <f t="shared" si="88"/>
        <v>0</v>
      </c>
      <c r="R93" s="22">
        <f t="shared" si="89"/>
        <v>0</v>
      </c>
      <c r="S93" s="22">
        <f t="shared" si="90"/>
        <v>0</v>
      </c>
      <c r="T93" s="22">
        <f t="shared" si="91"/>
        <v>0</v>
      </c>
      <c r="U93" s="22">
        <f t="shared" si="92"/>
        <v>0</v>
      </c>
      <c r="V93" s="22">
        <f t="shared" si="93"/>
        <v>0</v>
      </c>
      <c r="W93" s="22">
        <f t="shared" si="94"/>
        <v>0</v>
      </c>
      <c r="X93" s="22">
        <f t="shared" si="95"/>
        <v>0</v>
      </c>
      <c r="Y93" s="22">
        <f t="shared" si="96"/>
        <v>0</v>
      </c>
      <c r="Z93" s="22">
        <f t="shared" si="97"/>
        <v>0</v>
      </c>
      <c r="AA93" s="22">
        <f t="shared" si="98"/>
        <v>0</v>
      </c>
      <c r="AB93" s="26"/>
      <c r="AC93" s="22">
        <f t="shared" si="99"/>
        <v>0</v>
      </c>
      <c r="AD93" s="22">
        <f t="shared" si="100"/>
        <v>0</v>
      </c>
      <c r="AE93" s="22">
        <f t="shared" si="101"/>
        <v>0</v>
      </c>
      <c r="AF93" s="22">
        <f t="shared" si="102"/>
        <v>0</v>
      </c>
      <c r="AG93" s="22">
        <f t="shared" si="103"/>
        <v>0</v>
      </c>
      <c r="AH93" s="22">
        <f t="shared" si="104"/>
        <v>0</v>
      </c>
      <c r="AI93" s="22">
        <f t="shared" si="105"/>
        <v>0</v>
      </c>
      <c r="AJ93" s="22">
        <f t="shared" si="106"/>
        <v>0</v>
      </c>
      <c r="AK93" s="22">
        <f t="shared" si="107"/>
        <v>0</v>
      </c>
      <c r="AL93" s="22">
        <f t="shared" si="108"/>
        <v>0</v>
      </c>
      <c r="AM93" s="22">
        <f t="shared" si="130"/>
        <v>0</v>
      </c>
      <c r="AN93" s="26"/>
      <c r="AO93" s="22">
        <f t="shared" si="109"/>
        <v>0</v>
      </c>
      <c r="AP93" s="22">
        <f t="shared" si="110"/>
        <v>0</v>
      </c>
      <c r="AQ93" s="22">
        <f t="shared" si="111"/>
        <v>0</v>
      </c>
      <c r="AR93" s="22">
        <f t="shared" si="112"/>
        <v>0</v>
      </c>
      <c r="AS93" s="22">
        <f t="shared" si="113"/>
        <v>0</v>
      </c>
      <c r="AT93" s="22">
        <f t="shared" si="114"/>
        <v>0</v>
      </c>
      <c r="AU93" s="22">
        <f t="shared" si="115"/>
        <v>0</v>
      </c>
      <c r="AV93" s="22">
        <f t="shared" si="116"/>
        <v>0</v>
      </c>
      <c r="AW93" s="22">
        <f t="shared" si="117"/>
        <v>0</v>
      </c>
      <c r="AX93" s="22">
        <f t="shared" si="118"/>
        <v>0</v>
      </c>
      <c r="AY93" s="22">
        <f t="shared" si="131"/>
        <v>0</v>
      </c>
      <c r="AZ93" s="26"/>
      <c r="BA93" s="22">
        <f t="shared" si="132"/>
        <v>0</v>
      </c>
      <c r="BB93" s="22">
        <f>IF(S92&lt;=0,0,IF($C93&lt;=SUM($BA93:BA93),0,IF(AP93+$C93-SUM($BA93:BA93)&gt;S92+AD93,S92+AD93-AP93,$C93-SUM($BA93:BA93))))</f>
        <v>0</v>
      </c>
      <c r="BC93" s="22">
        <f>IF(T92&lt;=0,0,IF($C93&lt;=SUM($BA93:BB93),0,IF(AQ93+$C93-SUM($BA93:BB93)&gt;T92+AE93,T92+AE93-AQ93,$C93-SUM($BA93:BB93))))</f>
        <v>0</v>
      </c>
      <c r="BD93" s="22">
        <f>IF(U92&lt;=0,0,IF($C93&lt;=SUM($BA93:BC93),0,IF(AR93+$C93-SUM($BA93:BC93)&gt;U92+AF93,U92+AF93-AR93,$C93-SUM($BA93:BC93))))</f>
        <v>0</v>
      </c>
      <c r="BE93" s="22">
        <f>IF(V92&lt;=0,0,IF($C93&lt;=SUM($BA93:BD93),0,IF(AS93+$C93-SUM($BA93:BD93)&gt;V92+AG93,V92+AG93-AS93,$C93-SUM($BA93:BD93))))</f>
        <v>0</v>
      </c>
      <c r="BF93" s="22">
        <f>IF(W92&lt;=0,0,IF($C93&lt;=SUM($BA93:BE93),0,IF(AT93+$C93-SUM($BA93:BE93)&gt;W92+AH93,W92+AH93-AT93,$C93-SUM($BA93:BE93))))</f>
        <v>0</v>
      </c>
      <c r="BG93" s="22">
        <f>IF(X92&lt;=0,0,IF($C93&lt;=SUM($BA93:BF93),0,IF(AU93+$C93-SUM($BA93:BF93)&gt;X92+AI93,X92+AI93-AU93,$C93-SUM($BA93:BF93))))</f>
        <v>0</v>
      </c>
      <c r="BH93" s="22">
        <f>IF(Y92&lt;=0,0,IF($C93&lt;=SUM($BA93:BG93),0,IF(AV93+$C93-SUM($BA93:BG93)&gt;Y92+AJ93,Y92+AJ93-AV93,$C93-SUM($BA93:BG93))))</f>
        <v>0</v>
      </c>
      <c r="BI93" s="22">
        <f>IF(Z92&lt;=0,0,IF($C93&lt;=SUM($BA93:BH93),0,IF(AW93+$C93-SUM($BA93:BH93)&gt;Z92+AK93,Z92+AK93-AW93,$C93-SUM($BA93:BH93))))</f>
        <v>0</v>
      </c>
      <c r="BJ93" s="22">
        <f>IF(AA92&lt;=0,0,IF($C93&lt;=SUM($BA93:BI93),0,IF(AX93+$C93-SUM($BA93:BI93)&gt;AA92+AL93,AA92+AL93-AX93,$C93-SUM($BA93:BI93))))</f>
        <v>0</v>
      </c>
    </row>
    <row r="94" spans="1:62" x14ac:dyDescent="0.3">
      <c r="A94" s="11" t="str">
        <f t="shared" si="85"/>
        <v/>
      </c>
      <c r="B94" s="19" t="e">
        <f t="shared" si="119"/>
        <v>#N/A</v>
      </c>
      <c r="C94" s="29" t="str">
        <f t="shared" si="86"/>
        <v/>
      </c>
      <c r="D94" s="34"/>
      <c r="E94" s="29">
        <f t="shared" si="120"/>
        <v>0</v>
      </c>
      <c r="F94" s="29">
        <f t="shared" si="121"/>
        <v>0</v>
      </c>
      <c r="G94" s="29">
        <f t="shared" si="122"/>
        <v>0</v>
      </c>
      <c r="H94" s="29">
        <f t="shared" si="123"/>
        <v>0</v>
      </c>
      <c r="I94" s="29">
        <f t="shared" si="124"/>
        <v>0</v>
      </c>
      <c r="J94" s="29">
        <f t="shared" si="125"/>
        <v>0</v>
      </c>
      <c r="K94" s="29">
        <f t="shared" si="126"/>
        <v>0</v>
      </c>
      <c r="L94" s="29">
        <f t="shared" si="127"/>
        <v>0</v>
      </c>
      <c r="M94" s="29">
        <f t="shared" si="128"/>
        <v>0</v>
      </c>
      <c r="N94" s="29">
        <f t="shared" si="129"/>
        <v>0</v>
      </c>
      <c r="O94" s="29">
        <f t="shared" si="87"/>
        <v>0</v>
      </c>
      <c r="P94" s="29">
        <f t="shared" si="88"/>
        <v>0</v>
      </c>
      <c r="R94" s="22">
        <f t="shared" si="89"/>
        <v>0</v>
      </c>
      <c r="S94" s="22">
        <f t="shared" si="90"/>
        <v>0</v>
      </c>
      <c r="T94" s="22">
        <f t="shared" si="91"/>
        <v>0</v>
      </c>
      <c r="U94" s="22">
        <f t="shared" si="92"/>
        <v>0</v>
      </c>
      <c r="V94" s="22">
        <f t="shared" si="93"/>
        <v>0</v>
      </c>
      <c r="W94" s="22">
        <f t="shared" si="94"/>
        <v>0</v>
      </c>
      <c r="X94" s="22">
        <f t="shared" si="95"/>
        <v>0</v>
      </c>
      <c r="Y94" s="22">
        <f t="shared" si="96"/>
        <v>0</v>
      </c>
      <c r="Z94" s="22">
        <f t="shared" si="97"/>
        <v>0</v>
      </c>
      <c r="AA94" s="22">
        <f t="shared" si="98"/>
        <v>0</v>
      </c>
      <c r="AB94" s="26"/>
      <c r="AC94" s="22">
        <f t="shared" si="99"/>
        <v>0</v>
      </c>
      <c r="AD94" s="22">
        <f t="shared" si="100"/>
        <v>0</v>
      </c>
      <c r="AE94" s="22">
        <f t="shared" si="101"/>
        <v>0</v>
      </c>
      <c r="AF94" s="22">
        <f t="shared" si="102"/>
        <v>0</v>
      </c>
      <c r="AG94" s="22">
        <f t="shared" si="103"/>
        <v>0</v>
      </c>
      <c r="AH94" s="22">
        <f t="shared" si="104"/>
        <v>0</v>
      </c>
      <c r="AI94" s="22">
        <f t="shared" si="105"/>
        <v>0</v>
      </c>
      <c r="AJ94" s="22">
        <f t="shared" si="106"/>
        <v>0</v>
      </c>
      <c r="AK94" s="22">
        <f t="shared" si="107"/>
        <v>0</v>
      </c>
      <c r="AL94" s="22">
        <f t="shared" si="108"/>
        <v>0</v>
      </c>
      <c r="AM94" s="22">
        <f t="shared" si="130"/>
        <v>0</v>
      </c>
      <c r="AN94" s="26"/>
      <c r="AO94" s="22">
        <f t="shared" si="109"/>
        <v>0</v>
      </c>
      <c r="AP94" s="22">
        <f t="shared" si="110"/>
        <v>0</v>
      </c>
      <c r="AQ94" s="22">
        <f t="shared" si="111"/>
        <v>0</v>
      </c>
      <c r="AR94" s="22">
        <f t="shared" si="112"/>
        <v>0</v>
      </c>
      <c r="AS94" s="22">
        <f t="shared" si="113"/>
        <v>0</v>
      </c>
      <c r="AT94" s="22">
        <f t="shared" si="114"/>
        <v>0</v>
      </c>
      <c r="AU94" s="22">
        <f t="shared" si="115"/>
        <v>0</v>
      </c>
      <c r="AV94" s="22">
        <f t="shared" si="116"/>
        <v>0</v>
      </c>
      <c r="AW94" s="22">
        <f t="shared" si="117"/>
        <v>0</v>
      </c>
      <c r="AX94" s="22">
        <f t="shared" si="118"/>
        <v>0</v>
      </c>
      <c r="AY94" s="22">
        <f t="shared" si="131"/>
        <v>0</v>
      </c>
      <c r="AZ94" s="26"/>
      <c r="BA94" s="22">
        <f t="shared" si="132"/>
        <v>0</v>
      </c>
      <c r="BB94" s="22">
        <f>IF(S93&lt;=0,0,IF($C94&lt;=SUM($BA94:BA94),0,IF(AP94+$C94-SUM($BA94:BA94)&gt;S93+AD94,S93+AD94-AP94,$C94-SUM($BA94:BA94))))</f>
        <v>0</v>
      </c>
      <c r="BC94" s="22">
        <f>IF(T93&lt;=0,0,IF($C94&lt;=SUM($BA94:BB94),0,IF(AQ94+$C94-SUM($BA94:BB94)&gt;T93+AE94,T93+AE94-AQ94,$C94-SUM($BA94:BB94))))</f>
        <v>0</v>
      </c>
      <c r="BD94" s="22">
        <f>IF(U93&lt;=0,0,IF($C94&lt;=SUM($BA94:BC94),0,IF(AR94+$C94-SUM($BA94:BC94)&gt;U93+AF94,U93+AF94-AR94,$C94-SUM($BA94:BC94))))</f>
        <v>0</v>
      </c>
      <c r="BE94" s="22">
        <f>IF(V93&lt;=0,0,IF($C94&lt;=SUM($BA94:BD94),0,IF(AS94+$C94-SUM($BA94:BD94)&gt;V93+AG94,V93+AG94-AS94,$C94-SUM($BA94:BD94))))</f>
        <v>0</v>
      </c>
      <c r="BF94" s="22">
        <f>IF(W93&lt;=0,0,IF($C94&lt;=SUM($BA94:BE94),0,IF(AT94+$C94-SUM($BA94:BE94)&gt;W93+AH94,W93+AH94-AT94,$C94-SUM($BA94:BE94))))</f>
        <v>0</v>
      </c>
      <c r="BG94" s="22">
        <f>IF(X93&lt;=0,0,IF($C94&lt;=SUM($BA94:BF94),0,IF(AU94+$C94-SUM($BA94:BF94)&gt;X93+AI94,X93+AI94-AU94,$C94-SUM($BA94:BF94))))</f>
        <v>0</v>
      </c>
      <c r="BH94" s="22">
        <f>IF(Y93&lt;=0,0,IF($C94&lt;=SUM($BA94:BG94),0,IF(AV94+$C94-SUM($BA94:BG94)&gt;Y93+AJ94,Y93+AJ94-AV94,$C94-SUM($BA94:BG94))))</f>
        <v>0</v>
      </c>
      <c r="BI94" s="22">
        <f>IF(Z93&lt;=0,0,IF($C94&lt;=SUM($BA94:BH94),0,IF(AW94+$C94-SUM($BA94:BH94)&gt;Z93+AK94,Z93+AK94-AW94,$C94-SUM($BA94:BH94))))</f>
        <v>0</v>
      </c>
      <c r="BJ94" s="22">
        <f>IF(AA93&lt;=0,0,IF($C94&lt;=SUM($BA94:BI94),0,IF(AX94+$C94-SUM($BA94:BI94)&gt;AA93+AL94,AA93+AL94-AX94,$C94-SUM($BA94:BI94))))</f>
        <v>0</v>
      </c>
    </row>
    <row r="95" spans="1:62" x14ac:dyDescent="0.3">
      <c r="A95" s="11" t="str">
        <f t="shared" si="85"/>
        <v/>
      </c>
      <c r="B95" s="19" t="e">
        <f t="shared" si="119"/>
        <v>#N/A</v>
      </c>
      <c r="C95" s="29" t="str">
        <f t="shared" si="86"/>
        <v/>
      </c>
      <c r="D95" s="34"/>
      <c r="E95" s="29">
        <f t="shared" si="120"/>
        <v>0</v>
      </c>
      <c r="F95" s="29">
        <f t="shared" si="121"/>
        <v>0</v>
      </c>
      <c r="G95" s="29">
        <f t="shared" si="122"/>
        <v>0</v>
      </c>
      <c r="H95" s="29">
        <f t="shared" si="123"/>
        <v>0</v>
      </c>
      <c r="I95" s="29">
        <f t="shared" si="124"/>
        <v>0</v>
      </c>
      <c r="J95" s="29">
        <f t="shared" si="125"/>
        <v>0</v>
      </c>
      <c r="K95" s="29">
        <f t="shared" si="126"/>
        <v>0</v>
      </c>
      <c r="L95" s="29">
        <f t="shared" si="127"/>
        <v>0</v>
      </c>
      <c r="M95" s="29">
        <f t="shared" si="128"/>
        <v>0</v>
      </c>
      <c r="N95" s="29">
        <f t="shared" si="129"/>
        <v>0</v>
      </c>
      <c r="O95" s="29">
        <f t="shared" si="87"/>
        <v>0</v>
      </c>
      <c r="P95" s="29">
        <f t="shared" si="88"/>
        <v>0</v>
      </c>
      <c r="R95" s="22">
        <f t="shared" si="89"/>
        <v>0</v>
      </c>
      <c r="S95" s="22">
        <f t="shared" si="90"/>
        <v>0</v>
      </c>
      <c r="T95" s="22">
        <f t="shared" si="91"/>
        <v>0</v>
      </c>
      <c r="U95" s="22">
        <f t="shared" si="92"/>
        <v>0</v>
      </c>
      <c r="V95" s="22">
        <f t="shared" si="93"/>
        <v>0</v>
      </c>
      <c r="W95" s="22">
        <f t="shared" si="94"/>
        <v>0</v>
      </c>
      <c r="X95" s="22">
        <f t="shared" si="95"/>
        <v>0</v>
      </c>
      <c r="Y95" s="22">
        <f t="shared" si="96"/>
        <v>0</v>
      </c>
      <c r="Z95" s="22">
        <f t="shared" si="97"/>
        <v>0</v>
      </c>
      <c r="AA95" s="22">
        <f t="shared" si="98"/>
        <v>0</v>
      </c>
      <c r="AB95" s="26"/>
      <c r="AC95" s="22">
        <f t="shared" si="99"/>
        <v>0</v>
      </c>
      <c r="AD95" s="22">
        <f t="shared" si="100"/>
        <v>0</v>
      </c>
      <c r="AE95" s="22">
        <f t="shared" si="101"/>
        <v>0</v>
      </c>
      <c r="AF95" s="22">
        <f t="shared" si="102"/>
        <v>0</v>
      </c>
      <c r="AG95" s="22">
        <f t="shared" si="103"/>
        <v>0</v>
      </c>
      <c r="AH95" s="22">
        <f t="shared" si="104"/>
        <v>0</v>
      </c>
      <c r="AI95" s="22">
        <f t="shared" si="105"/>
        <v>0</v>
      </c>
      <c r="AJ95" s="22">
        <f t="shared" si="106"/>
        <v>0</v>
      </c>
      <c r="AK95" s="22">
        <f t="shared" si="107"/>
        <v>0</v>
      </c>
      <c r="AL95" s="22">
        <f t="shared" si="108"/>
        <v>0</v>
      </c>
      <c r="AM95" s="22">
        <f t="shared" si="130"/>
        <v>0</v>
      </c>
      <c r="AN95" s="26"/>
      <c r="AO95" s="22">
        <f t="shared" si="109"/>
        <v>0</v>
      </c>
      <c r="AP95" s="22">
        <f t="shared" si="110"/>
        <v>0</v>
      </c>
      <c r="AQ95" s="22">
        <f t="shared" si="111"/>
        <v>0</v>
      </c>
      <c r="AR95" s="22">
        <f t="shared" si="112"/>
        <v>0</v>
      </c>
      <c r="AS95" s="22">
        <f t="shared" si="113"/>
        <v>0</v>
      </c>
      <c r="AT95" s="22">
        <f t="shared" si="114"/>
        <v>0</v>
      </c>
      <c r="AU95" s="22">
        <f t="shared" si="115"/>
        <v>0</v>
      </c>
      <c r="AV95" s="22">
        <f t="shared" si="116"/>
        <v>0</v>
      </c>
      <c r="AW95" s="22">
        <f t="shared" si="117"/>
        <v>0</v>
      </c>
      <c r="AX95" s="22">
        <f t="shared" si="118"/>
        <v>0</v>
      </c>
      <c r="AY95" s="22">
        <f t="shared" si="131"/>
        <v>0</v>
      </c>
      <c r="AZ95" s="26"/>
      <c r="BA95" s="22">
        <f t="shared" si="132"/>
        <v>0</v>
      </c>
      <c r="BB95" s="22">
        <f>IF(S94&lt;=0,0,IF($C95&lt;=SUM($BA95:BA95),0,IF(AP95+$C95-SUM($BA95:BA95)&gt;S94+AD95,S94+AD95-AP95,$C95-SUM($BA95:BA95))))</f>
        <v>0</v>
      </c>
      <c r="BC95" s="22">
        <f>IF(T94&lt;=0,0,IF($C95&lt;=SUM($BA95:BB95),0,IF(AQ95+$C95-SUM($BA95:BB95)&gt;T94+AE95,T94+AE95-AQ95,$C95-SUM($BA95:BB95))))</f>
        <v>0</v>
      </c>
      <c r="BD95" s="22">
        <f>IF(U94&lt;=0,0,IF($C95&lt;=SUM($BA95:BC95),0,IF(AR95+$C95-SUM($BA95:BC95)&gt;U94+AF95,U94+AF95-AR95,$C95-SUM($BA95:BC95))))</f>
        <v>0</v>
      </c>
      <c r="BE95" s="22">
        <f>IF(V94&lt;=0,0,IF($C95&lt;=SUM($BA95:BD95),0,IF(AS95+$C95-SUM($BA95:BD95)&gt;V94+AG95,V94+AG95-AS95,$C95-SUM($BA95:BD95))))</f>
        <v>0</v>
      </c>
      <c r="BF95" s="22">
        <f>IF(W94&lt;=0,0,IF($C95&lt;=SUM($BA95:BE95),0,IF(AT95+$C95-SUM($BA95:BE95)&gt;W94+AH95,W94+AH95-AT95,$C95-SUM($BA95:BE95))))</f>
        <v>0</v>
      </c>
      <c r="BG95" s="22">
        <f>IF(X94&lt;=0,0,IF($C95&lt;=SUM($BA95:BF95),0,IF(AU95+$C95-SUM($BA95:BF95)&gt;X94+AI95,X94+AI95-AU95,$C95-SUM($BA95:BF95))))</f>
        <v>0</v>
      </c>
      <c r="BH95" s="22">
        <f>IF(Y94&lt;=0,0,IF($C95&lt;=SUM($BA95:BG95),0,IF(AV95+$C95-SUM($BA95:BG95)&gt;Y94+AJ95,Y94+AJ95-AV95,$C95-SUM($BA95:BG95))))</f>
        <v>0</v>
      </c>
      <c r="BI95" s="22">
        <f>IF(Z94&lt;=0,0,IF($C95&lt;=SUM($BA95:BH95),0,IF(AW95+$C95-SUM($BA95:BH95)&gt;Z94+AK95,Z94+AK95-AW95,$C95-SUM($BA95:BH95))))</f>
        <v>0</v>
      </c>
      <c r="BJ95" s="22">
        <f>IF(AA94&lt;=0,0,IF($C95&lt;=SUM($BA95:BI95),0,IF(AX95+$C95-SUM($BA95:BI95)&gt;AA94+AL95,AA94+AL95-AX95,$C95-SUM($BA95:BI95))))</f>
        <v>0</v>
      </c>
    </row>
    <row r="96" spans="1:62" x14ac:dyDescent="0.3">
      <c r="A96" s="11" t="str">
        <f t="shared" si="85"/>
        <v/>
      </c>
      <c r="B96" s="19" t="e">
        <f t="shared" si="119"/>
        <v>#N/A</v>
      </c>
      <c r="C96" s="29" t="str">
        <f t="shared" si="86"/>
        <v/>
      </c>
      <c r="D96" s="34"/>
      <c r="E96" s="29">
        <f t="shared" si="120"/>
        <v>0</v>
      </c>
      <c r="F96" s="29">
        <f t="shared" si="121"/>
        <v>0</v>
      </c>
      <c r="G96" s="29">
        <f t="shared" si="122"/>
        <v>0</v>
      </c>
      <c r="H96" s="29">
        <f t="shared" si="123"/>
        <v>0</v>
      </c>
      <c r="I96" s="29">
        <f t="shared" si="124"/>
        <v>0</v>
      </c>
      <c r="J96" s="29">
        <f t="shared" si="125"/>
        <v>0</v>
      </c>
      <c r="K96" s="29">
        <f t="shared" si="126"/>
        <v>0</v>
      </c>
      <c r="L96" s="29">
        <f t="shared" si="127"/>
        <v>0</v>
      </c>
      <c r="M96" s="29">
        <f t="shared" si="128"/>
        <v>0</v>
      </c>
      <c r="N96" s="29">
        <f t="shared" si="129"/>
        <v>0</v>
      </c>
      <c r="O96" s="29">
        <f t="shared" si="87"/>
        <v>0</v>
      </c>
      <c r="P96" s="29">
        <f t="shared" si="88"/>
        <v>0</v>
      </c>
      <c r="R96" s="22">
        <f t="shared" si="89"/>
        <v>0</v>
      </c>
      <c r="S96" s="22">
        <f t="shared" si="90"/>
        <v>0</v>
      </c>
      <c r="T96" s="22">
        <f t="shared" si="91"/>
        <v>0</v>
      </c>
      <c r="U96" s="22">
        <f t="shared" si="92"/>
        <v>0</v>
      </c>
      <c r="V96" s="22">
        <f t="shared" si="93"/>
        <v>0</v>
      </c>
      <c r="W96" s="22">
        <f t="shared" si="94"/>
        <v>0</v>
      </c>
      <c r="X96" s="22">
        <f t="shared" si="95"/>
        <v>0</v>
      </c>
      <c r="Y96" s="22">
        <f t="shared" si="96"/>
        <v>0</v>
      </c>
      <c r="Z96" s="22">
        <f t="shared" si="97"/>
        <v>0</v>
      </c>
      <c r="AA96" s="22">
        <f t="shared" si="98"/>
        <v>0</v>
      </c>
      <c r="AB96" s="26"/>
      <c r="AC96" s="22">
        <f t="shared" si="99"/>
        <v>0</v>
      </c>
      <c r="AD96" s="22">
        <f t="shared" si="100"/>
        <v>0</v>
      </c>
      <c r="AE96" s="22">
        <f t="shared" si="101"/>
        <v>0</v>
      </c>
      <c r="AF96" s="22">
        <f t="shared" si="102"/>
        <v>0</v>
      </c>
      <c r="AG96" s="22">
        <f t="shared" si="103"/>
        <v>0</v>
      </c>
      <c r="AH96" s="22">
        <f t="shared" si="104"/>
        <v>0</v>
      </c>
      <c r="AI96" s="22">
        <f t="shared" si="105"/>
        <v>0</v>
      </c>
      <c r="AJ96" s="22">
        <f t="shared" si="106"/>
        <v>0</v>
      </c>
      <c r="AK96" s="22">
        <f t="shared" si="107"/>
        <v>0</v>
      </c>
      <c r="AL96" s="22">
        <f t="shared" si="108"/>
        <v>0</v>
      </c>
      <c r="AM96" s="22">
        <f t="shared" si="130"/>
        <v>0</v>
      </c>
      <c r="AN96" s="26"/>
      <c r="AO96" s="22">
        <f t="shared" si="109"/>
        <v>0</v>
      </c>
      <c r="AP96" s="22">
        <f t="shared" si="110"/>
        <v>0</v>
      </c>
      <c r="AQ96" s="22">
        <f t="shared" si="111"/>
        <v>0</v>
      </c>
      <c r="AR96" s="22">
        <f t="shared" si="112"/>
        <v>0</v>
      </c>
      <c r="AS96" s="22">
        <f t="shared" si="113"/>
        <v>0</v>
      </c>
      <c r="AT96" s="22">
        <f t="shared" si="114"/>
        <v>0</v>
      </c>
      <c r="AU96" s="22">
        <f t="shared" si="115"/>
        <v>0</v>
      </c>
      <c r="AV96" s="22">
        <f t="shared" si="116"/>
        <v>0</v>
      </c>
      <c r="AW96" s="22">
        <f t="shared" si="117"/>
        <v>0</v>
      </c>
      <c r="AX96" s="22">
        <f t="shared" si="118"/>
        <v>0</v>
      </c>
      <c r="AY96" s="22">
        <f t="shared" si="131"/>
        <v>0</v>
      </c>
      <c r="AZ96" s="26"/>
      <c r="BA96" s="22">
        <f t="shared" si="132"/>
        <v>0</v>
      </c>
      <c r="BB96" s="22">
        <f>IF(S95&lt;=0,0,IF($C96&lt;=SUM($BA96:BA96),0,IF(AP96+$C96-SUM($BA96:BA96)&gt;S95+AD96,S95+AD96-AP96,$C96-SUM($BA96:BA96))))</f>
        <v>0</v>
      </c>
      <c r="BC96" s="22">
        <f>IF(T95&lt;=0,0,IF($C96&lt;=SUM($BA96:BB96),0,IF(AQ96+$C96-SUM($BA96:BB96)&gt;T95+AE96,T95+AE96-AQ96,$C96-SUM($BA96:BB96))))</f>
        <v>0</v>
      </c>
      <c r="BD96" s="22">
        <f>IF(U95&lt;=0,0,IF($C96&lt;=SUM($BA96:BC96),0,IF(AR96+$C96-SUM($BA96:BC96)&gt;U95+AF96,U95+AF96-AR96,$C96-SUM($BA96:BC96))))</f>
        <v>0</v>
      </c>
      <c r="BE96" s="22">
        <f>IF(V95&lt;=0,0,IF($C96&lt;=SUM($BA96:BD96),0,IF(AS96+$C96-SUM($BA96:BD96)&gt;V95+AG96,V95+AG96-AS96,$C96-SUM($BA96:BD96))))</f>
        <v>0</v>
      </c>
      <c r="BF96" s="22">
        <f>IF(W95&lt;=0,0,IF($C96&lt;=SUM($BA96:BE96),0,IF(AT96+$C96-SUM($BA96:BE96)&gt;W95+AH96,W95+AH96-AT96,$C96-SUM($BA96:BE96))))</f>
        <v>0</v>
      </c>
      <c r="BG96" s="22">
        <f>IF(X95&lt;=0,0,IF($C96&lt;=SUM($BA96:BF96),0,IF(AU96+$C96-SUM($BA96:BF96)&gt;X95+AI96,X95+AI96-AU96,$C96-SUM($BA96:BF96))))</f>
        <v>0</v>
      </c>
      <c r="BH96" s="22">
        <f>IF(Y95&lt;=0,0,IF($C96&lt;=SUM($BA96:BG96),0,IF(AV96+$C96-SUM($BA96:BG96)&gt;Y95+AJ96,Y95+AJ96-AV96,$C96-SUM($BA96:BG96))))</f>
        <v>0</v>
      </c>
      <c r="BI96" s="22">
        <f>IF(Z95&lt;=0,0,IF($C96&lt;=SUM($BA96:BH96),0,IF(AW96+$C96-SUM($BA96:BH96)&gt;Z95+AK96,Z95+AK96-AW96,$C96-SUM($BA96:BH96))))</f>
        <v>0</v>
      </c>
      <c r="BJ96" s="22">
        <f>IF(AA95&lt;=0,0,IF($C96&lt;=SUM($BA96:BI96),0,IF(AX96+$C96-SUM($BA96:BI96)&gt;AA95+AL96,AA95+AL96-AX96,$C96-SUM($BA96:BI96))))</f>
        <v>0</v>
      </c>
    </row>
    <row r="97" spans="1:62" x14ac:dyDescent="0.3">
      <c r="A97" s="11" t="str">
        <f t="shared" si="85"/>
        <v/>
      </c>
      <c r="B97" s="19" t="e">
        <f t="shared" si="119"/>
        <v>#N/A</v>
      </c>
      <c r="C97" s="29" t="str">
        <f t="shared" si="86"/>
        <v/>
      </c>
      <c r="D97" s="34"/>
      <c r="E97" s="29">
        <f t="shared" si="120"/>
        <v>0</v>
      </c>
      <c r="F97" s="29">
        <f t="shared" si="121"/>
        <v>0</v>
      </c>
      <c r="G97" s="29">
        <f t="shared" si="122"/>
        <v>0</v>
      </c>
      <c r="H97" s="29">
        <f t="shared" si="123"/>
        <v>0</v>
      </c>
      <c r="I97" s="29">
        <f t="shared" si="124"/>
        <v>0</v>
      </c>
      <c r="J97" s="29">
        <f t="shared" si="125"/>
        <v>0</v>
      </c>
      <c r="K97" s="29">
        <f t="shared" si="126"/>
        <v>0</v>
      </c>
      <c r="L97" s="29">
        <f t="shared" si="127"/>
        <v>0</v>
      </c>
      <c r="M97" s="29">
        <f t="shared" si="128"/>
        <v>0</v>
      </c>
      <c r="N97" s="29">
        <f t="shared" si="129"/>
        <v>0</v>
      </c>
      <c r="O97" s="29">
        <f t="shared" si="87"/>
        <v>0</v>
      </c>
      <c r="P97" s="29">
        <f t="shared" si="88"/>
        <v>0</v>
      </c>
      <c r="R97" s="22">
        <f t="shared" si="89"/>
        <v>0</v>
      </c>
      <c r="S97" s="22">
        <f t="shared" si="90"/>
        <v>0</v>
      </c>
      <c r="T97" s="22">
        <f t="shared" si="91"/>
        <v>0</v>
      </c>
      <c r="U97" s="22">
        <f t="shared" si="92"/>
        <v>0</v>
      </c>
      <c r="V97" s="22">
        <f t="shared" si="93"/>
        <v>0</v>
      </c>
      <c r="W97" s="22">
        <f t="shared" si="94"/>
        <v>0</v>
      </c>
      <c r="X97" s="22">
        <f t="shared" si="95"/>
        <v>0</v>
      </c>
      <c r="Y97" s="22">
        <f t="shared" si="96"/>
        <v>0</v>
      </c>
      <c r="Z97" s="22">
        <f t="shared" si="97"/>
        <v>0</v>
      </c>
      <c r="AA97" s="22">
        <f t="shared" si="98"/>
        <v>0</v>
      </c>
      <c r="AB97" s="26"/>
      <c r="AC97" s="22">
        <f t="shared" si="99"/>
        <v>0</v>
      </c>
      <c r="AD97" s="22">
        <f t="shared" si="100"/>
        <v>0</v>
      </c>
      <c r="AE97" s="22">
        <f t="shared" si="101"/>
        <v>0</v>
      </c>
      <c r="AF97" s="22">
        <f t="shared" si="102"/>
        <v>0</v>
      </c>
      <c r="AG97" s="22">
        <f t="shared" si="103"/>
        <v>0</v>
      </c>
      <c r="AH97" s="22">
        <f t="shared" si="104"/>
        <v>0</v>
      </c>
      <c r="AI97" s="22">
        <f t="shared" si="105"/>
        <v>0</v>
      </c>
      <c r="AJ97" s="22">
        <f t="shared" si="106"/>
        <v>0</v>
      </c>
      <c r="AK97" s="22">
        <f t="shared" si="107"/>
        <v>0</v>
      </c>
      <c r="AL97" s="22">
        <f t="shared" si="108"/>
        <v>0</v>
      </c>
      <c r="AM97" s="22">
        <f t="shared" si="130"/>
        <v>0</v>
      </c>
      <c r="AN97" s="26"/>
      <c r="AO97" s="22">
        <f t="shared" si="109"/>
        <v>0</v>
      </c>
      <c r="AP97" s="22">
        <f t="shared" si="110"/>
        <v>0</v>
      </c>
      <c r="AQ97" s="22">
        <f t="shared" si="111"/>
        <v>0</v>
      </c>
      <c r="AR97" s="22">
        <f t="shared" si="112"/>
        <v>0</v>
      </c>
      <c r="AS97" s="22">
        <f t="shared" si="113"/>
        <v>0</v>
      </c>
      <c r="AT97" s="22">
        <f t="shared" si="114"/>
        <v>0</v>
      </c>
      <c r="AU97" s="22">
        <f t="shared" si="115"/>
        <v>0</v>
      </c>
      <c r="AV97" s="22">
        <f t="shared" si="116"/>
        <v>0</v>
      </c>
      <c r="AW97" s="22">
        <f t="shared" si="117"/>
        <v>0</v>
      </c>
      <c r="AX97" s="22">
        <f t="shared" si="118"/>
        <v>0</v>
      </c>
      <c r="AY97" s="22">
        <f t="shared" si="131"/>
        <v>0</v>
      </c>
      <c r="AZ97" s="26"/>
      <c r="BA97" s="22">
        <f t="shared" si="132"/>
        <v>0</v>
      </c>
      <c r="BB97" s="22">
        <f>IF(S96&lt;=0,0,IF($C97&lt;=SUM($BA97:BA97),0,IF(AP97+$C97-SUM($BA97:BA97)&gt;S96+AD97,S96+AD97-AP97,$C97-SUM($BA97:BA97))))</f>
        <v>0</v>
      </c>
      <c r="BC97" s="22">
        <f>IF(T96&lt;=0,0,IF($C97&lt;=SUM($BA97:BB97),0,IF(AQ97+$C97-SUM($BA97:BB97)&gt;T96+AE97,T96+AE97-AQ97,$C97-SUM($BA97:BB97))))</f>
        <v>0</v>
      </c>
      <c r="BD97" s="22">
        <f>IF(U96&lt;=0,0,IF($C97&lt;=SUM($BA97:BC97),0,IF(AR97+$C97-SUM($BA97:BC97)&gt;U96+AF97,U96+AF97-AR97,$C97-SUM($BA97:BC97))))</f>
        <v>0</v>
      </c>
      <c r="BE97" s="22">
        <f>IF(V96&lt;=0,0,IF($C97&lt;=SUM($BA97:BD97),0,IF(AS97+$C97-SUM($BA97:BD97)&gt;V96+AG97,V96+AG97-AS97,$C97-SUM($BA97:BD97))))</f>
        <v>0</v>
      </c>
      <c r="BF97" s="22">
        <f>IF(W96&lt;=0,0,IF($C97&lt;=SUM($BA97:BE97),0,IF(AT97+$C97-SUM($BA97:BE97)&gt;W96+AH97,W96+AH97-AT97,$C97-SUM($BA97:BE97))))</f>
        <v>0</v>
      </c>
      <c r="BG97" s="22">
        <f>IF(X96&lt;=0,0,IF($C97&lt;=SUM($BA97:BF97),0,IF(AU97+$C97-SUM($BA97:BF97)&gt;X96+AI97,X96+AI97-AU97,$C97-SUM($BA97:BF97))))</f>
        <v>0</v>
      </c>
      <c r="BH97" s="22">
        <f>IF(Y96&lt;=0,0,IF($C97&lt;=SUM($BA97:BG97),0,IF(AV97+$C97-SUM($BA97:BG97)&gt;Y96+AJ97,Y96+AJ97-AV97,$C97-SUM($BA97:BG97))))</f>
        <v>0</v>
      </c>
      <c r="BI97" s="22">
        <f>IF(Z96&lt;=0,0,IF($C97&lt;=SUM($BA97:BH97),0,IF(AW97+$C97-SUM($BA97:BH97)&gt;Z96+AK97,Z96+AK97-AW97,$C97-SUM($BA97:BH97))))</f>
        <v>0</v>
      </c>
      <c r="BJ97" s="22">
        <f>IF(AA96&lt;=0,0,IF($C97&lt;=SUM($BA97:BI97),0,IF(AX97+$C97-SUM($BA97:BI97)&gt;AA96+AL97,AA96+AL97-AX97,$C97-SUM($BA97:BI97))))</f>
        <v>0</v>
      </c>
    </row>
    <row r="98" spans="1:62" x14ac:dyDescent="0.3">
      <c r="A98" s="11" t="str">
        <f t="shared" si="85"/>
        <v/>
      </c>
      <c r="B98" s="19" t="e">
        <f t="shared" si="119"/>
        <v>#N/A</v>
      </c>
      <c r="C98" s="29" t="str">
        <f t="shared" si="86"/>
        <v/>
      </c>
      <c r="D98" s="34"/>
      <c r="E98" s="29">
        <f t="shared" si="120"/>
        <v>0</v>
      </c>
      <c r="F98" s="29">
        <f t="shared" si="121"/>
        <v>0</v>
      </c>
      <c r="G98" s="29">
        <f t="shared" si="122"/>
        <v>0</v>
      </c>
      <c r="H98" s="29">
        <f t="shared" si="123"/>
        <v>0</v>
      </c>
      <c r="I98" s="29">
        <f t="shared" si="124"/>
        <v>0</v>
      </c>
      <c r="J98" s="29">
        <f t="shared" si="125"/>
        <v>0</v>
      </c>
      <c r="K98" s="29">
        <f t="shared" si="126"/>
        <v>0</v>
      </c>
      <c r="L98" s="29">
        <f t="shared" si="127"/>
        <v>0</v>
      </c>
      <c r="M98" s="29">
        <f t="shared" si="128"/>
        <v>0</v>
      </c>
      <c r="N98" s="29">
        <f t="shared" si="129"/>
        <v>0</v>
      </c>
      <c r="O98" s="29">
        <f t="shared" si="87"/>
        <v>0</v>
      </c>
      <c r="P98" s="29">
        <f t="shared" si="88"/>
        <v>0</v>
      </c>
      <c r="R98" s="22">
        <f t="shared" si="89"/>
        <v>0</v>
      </c>
      <c r="S98" s="22">
        <f t="shared" si="90"/>
        <v>0</v>
      </c>
      <c r="T98" s="22">
        <f t="shared" si="91"/>
        <v>0</v>
      </c>
      <c r="U98" s="22">
        <f t="shared" si="92"/>
        <v>0</v>
      </c>
      <c r="V98" s="22">
        <f t="shared" si="93"/>
        <v>0</v>
      </c>
      <c r="W98" s="22">
        <f t="shared" si="94"/>
        <v>0</v>
      </c>
      <c r="X98" s="22">
        <f t="shared" si="95"/>
        <v>0</v>
      </c>
      <c r="Y98" s="22">
        <f t="shared" si="96"/>
        <v>0</v>
      </c>
      <c r="Z98" s="22">
        <f t="shared" si="97"/>
        <v>0</v>
      </c>
      <c r="AA98" s="22">
        <f t="shared" si="98"/>
        <v>0</v>
      </c>
      <c r="AB98" s="26"/>
      <c r="AC98" s="22">
        <f t="shared" si="99"/>
        <v>0</v>
      </c>
      <c r="AD98" s="22">
        <f t="shared" si="100"/>
        <v>0</v>
      </c>
      <c r="AE98" s="22">
        <f t="shared" si="101"/>
        <v>0</v>
      </c>
      <c r="AF98" s="22">
        <f t="shared" si="102"/>
        <v>0</v>
      </c>
      <c r="AG98" s="22">
        <f t="shared" si="103"/>
        <v>0</v>
      </c>
      <c r="AH98" s="22">
        <f t="shared" si="104"/>
        <v>0</v>
      </c>
      <c r="AI98" s="22">
        <f t="shared" si="105"/>
        <v>0</v>
      </c>
      <c r="AJ98" s="22">
        <f t="shared" si="106"/>
        <v>0</v>
      </c>
      <c r="AK98" s="22">
        <f t="shared" si="107"/>
        <v>0</v>
      </c>
      <c r="AL98" s="22">
        <f t="shared" si="108"/>
        <v>0</v>
      </c>
      <c r="AM98" s="22">
        <f t="shared" si="130"/>
        <v>0</v>
      </c>
      <c r="AN98" s="26"/>
      <c r="AO98" s="22">
        <f t="shared" si="109"/>
        <v>0</v>
      </c>
      <c r="AP98" s="22">
        <f t="shared" si="110"/>
        <v>0</v>
      </c>
      <c r="AQ98" s="22">
        <f t="shared" si="111"/>
        <v>0</v>
      </c>
      <c r="AR98" s="22">
        <f t="shared" si="112"/>
        <v>0</v>
      </c>
      <c r="AS98" s="22">
        <f t="shared" si="113"/>
        <v>0</v>
      </c>
      <c r="AT98" s="22">
        <f t="shared" si="114"/>
        <v>0</v>
      </c>
      <c r="AU98" s="22">
        <f t="shared" si="115"/>
        <v>0</v>
      </c>
      <c r="AV98" s="22">
        <f t="shared" si="116"/>
        <v>0</v>
      </c>
      <c r="AW98" s="22">
        <f t="shared" si="117"/>
        <v>0</v>
      </c>
      <c r="AX98" s="22">
        <f t="shared" si="118"/>
        <v>0</v>
      </c>
      <c r="AY98" s="22">
        <f t="shared" si="131"/>
        <v>0</v>
      </c>
      <c r="AZ98" s="26"/>
      <c r="BA98" s="22">
        <f t="shared" si="132"/>
        <v>0</v>
      </c>
      <c r="BB98" s="22">
        <f>IF(S97&lt;=0,0,IF($C98&lt;=SUM($BA98:BA98),0,IF(AP98+$C98-SUM($BA98:BA98)&gt;S97+AD98,S97+AD98-AP98,$C98-SUM($BA98:BA98))))</f>
        <v>0</v>
      </c>
      <c r="BC98" s="22">
        <f>IF(T97&lt;=0,0,IF($C98&lt;=SUM($BA98:BB98),0,IF(AQ98+$C98-SUM($BA98:BB98)&gt;T97+AE98,T97+AE98-AQ98,$C98-SUM($BA98:BB98))))</f>
        <v>0</v>
      </c>
      <c r="BD98" s="22">
        <f>IF(U97&lt;=0,0,IF($C98&lt;=SUM($BA98:BC98),0,IF(AR98+$C98-SUM($BA98:BC98)&gt;U97+AF98,U97+AF98-AR98,$C98-SUM($BA98:BC98))))</f>
        <v>0</v>
      </c>
      <c r="BE98" s="22">
        <f>IF(V97&lt;=0,0,IF($C98&lt;=SUM($BA98:BD98),0,IF(AS98+$C98-SUM($BA98:BD98)&gt;V97+AG98,V97+AG98-AS98,$C98-SUM($BA98:BD98))))</f>
        <v>0</v>
      </c>
      <c r="BF98" s="22">
        <f>IF(W97&lt;=0,0,IF($C98&lt;=SUM($BA98:BE98),0,IF(AT98+$C98-SUM($BA98:BE98)&gt;W97+AH98,W97+AH98-AT98,$C98-SUM($BA98:BE98))))</f>
        <v>0</v>
      </c>
      <c r="BG98" s="22">
        <f>IF(X97&lt;=0,0,IF($C98&lt;=SUM($BA98:BF98),0,IF(AU98+$C98-SUM($BA98:BF98)&gt;X97+AI98,X97+AI98-AU98,$C98-SUM($BA98:BF98))))</f>
        <v>0</v>
      </c>
      <c r="BH98" s="22">
        <f>IF(Y97&lt;=0,0,IF($C98&lt;=SUM($BA98:BG98),0,IF(AV98+$C98-SUM($BA98:BG98)&gt;Y97+AJ98,Y97+AJ98-AV98,$C98-SUM($BA98:BG98))))</f>
        <v>0</v>
      </c>
      <c r="BI98" s="22">
        <f>IF(Z97&lt;=0,0,IF($C98&lt;=SUM($BA98:BH98),0,IF(AW98+$C98-SUM($BA98:BH98)&gt;Z97+AK98,Z97+AK98-AW98,$C98-SUM($BA98:BH98))))</f>
        <v>0</v>
      </c>
      <c r="BJ98" s="22">
        <f>IF(AA97&lt;=0,0,IF($C98&lt;=SUM($BA98:BI98),0,IF(AX98+$C98-SUM($BA98:BI98)&gt;AA97+AL98,AA97+AL98-AX98,$C98-SUM($BA98:BI98))))</f>
        <v>0</v>
      </c>
    </row>
    <row r="99" spans="1:62" x14ac:dyDescent="0.3">
      <c r="A99" s="11" t="str">
        <f t="shared" si="85"/>
        <v/>
      </c>
      <c r="B99" s="19" t="e">
        <f t="shared" si="119"/>
        <v>#N/A</v>
      </c>
      <c r="C99" s="29" t="str">
        <f t="shared" si="86"/>
        <v/>
      </c>
      <c r="D99" s="34"/>
      <c r="E99" s="29">
        <f t="shared" si="120"/>
        <v>0</v>
      </c>
      <c r="F99" s="29">
        <f t="shared" si="121"/>
        <v>0</v>
      </c>
      <c r="G99" s="29">
        <f t="shared" si="122"/>
        <v>0</v>
      </c>
      <c r="H99" s="29">
        <f t="shared" si="123"/>
        <v>0</v>
      </c>
      <c r="I99" s="29">
        <f t="shared" si="124"/>
        <v>0</v>
      </c>
      <c r="J99" s="29">
        <f t="shared" si="125"/>
        <v>0</v>
      </c>
      <c r="K99" s="29">
        <f t="shared" si="126"/>
        <v>0</v>
      </c>
      <c r="L99" s="29">
        <f t="shared" si="127"/>
        <v>0</v>
      </c>
      <c r="M99" s="29">
        <f t="shared" si="128"/>
        <v>0</v>
      </c>
      <c r="N99" s="29">
        <f t="shared" si="129"/>
        <v>0</v>
      </c>
      <c r="O99" s="29">
        <f t="shared" si="87"/>
        <v>0</v>
      </c>
      <c r="P99" s="29">
        <f t="shared" si="88"/>
        <v>0</v>
      </c>
      <c r="R99" s="22">
        <f t="shared" si="89"/>
        <v>0</v>
      </c>
      <c r="S99" s="22">
        <f t="shared" si="90"/>
        <v>0</v>
      </c>
      <c r="T99" s="22">
        <f t="shared" si="91"/>
        <v>0</v>
      </c>
      <c r="U99" s="22">
        <f t="shared" si="92"/>
        <v>0</v>
      </c>
      <c r="V99" s="22">
        <f t="shared" si="93"/>
        <v>0</v>
      </c>
      <c r="W99" s="22">
        <f t="shared" si="94"/>
        <v>0</v>
      </c>
      <c r="X99" s="22">
        <f t="shared" si="95"/>
        <v>0</v>
      </c>
      <c r="Y99" s="22">
        <f t="shared" si="96"/>
        <v>0</v>
      </c>
      <c r="Z99" s="22">
        <f t="shared" si="97"/>
        <v>0</v>
      </c>
      <c r="AA99" s="22">
        <f t="shared" si="98"/>
        <v>0</v>
      </c>
      <c r="AB99" s="26"/>
      <c r="AC99" s="22">
        <f t="shared" si="99"/>
        <v>0</v>
      </c>
      <c r="AD99" s="22">
        <f t="shared" si="100"/>
        <v>0</v>
      </c>
      <c r="AE99" s="22">
        <f t="shared" si="101"/>
        <v>0</v>
      </c>
      <c r="AF99" s="22">
        <f t="shared" si="102"/>
        <v>0</v>
      </c>
      <c r="AG99" s="22">
        <f t="shared" si="103"/>
        <v>0</v>
      </c>
      <c r="AH99" s="22">
        <f t="shared" si="104"/>
        <v>0</v>
      </c>
      <c r="AI99" s="22">
        <f t="shared" si="105"/>
        <v>0</v>
      </c>
      <c r="AJ99" s="22">
        <f t="shared" si="106"/>
        <v>0</v>
      </c>
      <c r="AK99" s="22">
        <f t="shared" si="107"/>
        <v>0</v>
      </c>
      <c r="AL99" s="22">
        <f t="shared" si="108"/>
        <v>0</v>
      </c>
      <c r="AM99" s="22">
        <f t="shared" si="130"/>
        <v>0</v>
      </c>
      <c r="AN99" s="26"/>
      <c r="AO99" s="22">
        <f t="shared" si="109"/>
        <v>0</v>
      </c>
      <c r="AP99" s="22">
        <f t="shared" si="110"/>
        <v>0</v>
      </c>
      <c r="AQ99" s="22">
        <f t="shared" si="111"/>
        <v>0</v>
      </c>
      <c r="AR99" s="22">
        <f t="shared" si="112"/>
        <v>0</v>
      </c>
      <c r="AS99" s="22">
        <f t="shared" si="113"/>
        <v>0</v>
      </c>
      <c r="AT99" s="22">
        <f t="shared" si="114"/>
        <v>0</v>
      </c>
      <c r="AU99" s="22">
        <f t="shared" si="115"/>
        <v>0</v>
      </c>
      <c r="AV99" s="22">
        <f t="shared" si="116"/>
        <v>0</v>
      </c>
      <c r="AW99" s="22">
        <f t="shared" si="117"/>
        <v>0</v>
      </c>
      <c r="AX99" s="22">
        <f t="shared" si="118"/>
        <v>0</v>
      </c>
      <c r="AY99" s="22">
        <f t="shared" si="131"/>
        <v>0</v>
      </c>
      <c r="AZ99" s="26"/>
      <c r="BA99" s="22">
        <f t="shared" si="132"/>
        <v>0</v>
      </c>
      <c r="BB99" s="22">
        <f>IF(S98&lt;=0,0,IF($C99&lt;=SUM($BA99:BA99),0,IF(AP99+$C99-SUM($BA99:BA99)&gt;S98+AD99,S98+AD99-AP99,$C99-SUM($BA99:BA99))))</f>
        <v>0</v>
      </c>
      <c r="BC99" s="22">
        <f>IF(T98&lt;=0,0,IF($C99&lt;=SUM($BA99:BB99),0,IF(AQ99+$C99-SUM($BA99:BB99)&gt;T98+AE99,T98+AE99-AQ99,$C99-SUM($BA99:BB99))))</f>
        <v>0</v>
      </c>
      <c r="BD99" s="22">
        <f>IF(U98&lt;=0,0,IF($C99&lt;=SUM($BA99:BC99),0,IF(AR99+$C99-SUM($BA99:BC99)&gt;U98+AF99,U98+AF99-AR99,$C99-SUM($BA99:BC99))))</f>
        <v>0</v>
      </c>
      <c r="BE99" s="22">
        <f>IF(V98&lt;=0,0,IF($C99&lt;=SUM($BA99:BD99),0,IF(AS99+$C99-SUM($BA99:BD99)&gt;V98+AG99,V98+AG99-AS99,$C99-SUM($BA99:BD99))))</f>
        <v>0</v>
      </c>
      <c r="BF99" s="22">
        <f>IF(W98&lt;=0,0,IF($C99&lt;=SUM($BA99:BE99),0,IF(AT99+$C99-SUM($BA99:BE99)&gt;W98+AH99,W98+AH99-AT99,$C99-SUM($BA99:BE99))))</f>
        <v>0</v>
      </c>
      <c r="BG99" s="22">
        <f>IF(X98&lt;=0,0,IF($C99&lt;=SUM($BA99:BF99),0,IF(AU99+$C99-SUM($BA99:BF99)&gt;X98+AI99,X98+AI99-AU99,$C99-SUM($BA99:BF99))))</f>
        <v>0</v>
      </c>
      <c r="BH99" s="22">
        <f>IF(Y98&lt;=0,0,IF($C99&lt;=SUM($BA99:BG99),0,IF(AV99+$C99-SUM($BA99:BG99)&gt;Y98+AJ99,Y98+AJ99-AV99,$C99-SUM($BA99:BG99))))</f>
        <v>0</v>
      </c>
      <c r="BI99" s="22">
        <f>IF(Z98&lt;=0,0,IF($C99&lt;=SUM($BA99:BH99),0,IF(AW99+$C99-SUM($BA99:BH99)&gt;Z98+AK99,Z98+AK99-AW99,$C99-SUM($BA99:BH99))))</f>
        <v>0</v>
      </c>
      <c r="BJ99" s="22">
        <f>IF(AA98&lt;=0,0,IF($C99&lt;=SUM($BA99:BI99),0,IF(AX99+$C99-SUM($BA99:BI99)&gt;AA98+AL99,AA98+AL99-AX99,$C99-SUM($BA99:BI99))))</f>
        <v>0</v>
      </c>
    </row>
    <row r="100" spans="1:62" x14ac:dyDescent="0.3">
      <c r="A100" s="11" t="str">
        <f t="shared" si="85"/>
        <v/>
      </c>
      <c r="B100" s="19" t="e">
        <f t="shared" si="119"/>
        <v>#N/A</v>
      </c>
      <c r="C100" s="29" t="str">
        <f t="shared" si="86"/>
        <v/>
      </c>
      <c r="D100" s="34"/>
      <c r="E100" s="29">
        <f t="shared" si="120"/>
        <v>0</v>
      </c>
      <c r="F100" s="29">
        <f t="shared" si="121"/>
        <v>0</v>
      </c>
      <c r="G100" s="29">
        <f t="shared" si="122"/>
        <v>0</v>
      </c>
      <c r="H100" s="29">
        <f t="shared" si="123"/>
        <v>0</v>
      </c>
      <c r="I100" s="29">
        <f t="shared" si="124"/>
        <v>0</v>
      </c>
      <c r="J100" s="29">
        <f t="shared" si="125"/>
        <v>0</v>
      </c>
      <c r="K100" s="29">
        <f t="shared" si="126"/>
        <v>0</v>
      </c>
      <c r="L100" s="29">
        <f t="shared" si="127"/>
        <v>0</v>
      </c>
      <c r="M100" s="29">
        <f t="shared" si="128"/>
        <v>0</v>
      </c>
      <c r="N100" s="29">
        <f t="shared" si="129"/>
        <v>0</v>
      </c>
      <c r="O100" s="29">
        <f t="shared" si="87"/>
        <v>0</v>
      </c>
      <c r="P100" s="29">
        <f t="shared" si="88"/>
        <v>0</v>
      </c>
      <c r="R100" s="22">
        <f t="shared" si="89"/>
        <v>0</v>
      </c>
      <c r="S100" s="22">
        <f t="shared" si="90"/>
        <v>0</v>
      </c>
      <c r="T100" s="22">
        <f t="shared" si="91"/>
        <v>0</v>
      </c>
      <c r="U100" s="22">
        <f t="shared" si="92"/>
        <v>0</v>
      </c>
      <c r="V100" s="22">
        <f t="shared" si="93"/>
        <v>0</v>
      </c>
      <c r="W100" s="22">
        <f t="shared" si="94"/>
        <v>0</v>
      </c>
      <c r="X100" s="22">
        <f t="shared" si="95"/>
        <v>0</v>
      </c>
      <c r="Y100" s="22">
        <f t="shared" si="96"/>
        <v>0</v>
      </c>
      <c r="Z100" s="22">
        <f t="shared" si="97"/>
        <v>0</v>
      </c>
      <c r="AA100" s="22">
        <f t="shared" si="98"/>
        <v>0</v>
      </c>
      <c r="AB100" s="26"/>
      <c r="AC100" s="22">
        <f t="shared" si="99"/>
        <v>0</v>
      </c>
      <c r="AD100" s="22">
        <f t="shared" si="100"/>
        <v>0</v>
      </c>
      <c r="AE100" s="22">
        <f t="shared" si="101"/>
        <v>0</v>
      </c>
      <c r="AF100" s="22">
        <f t="shared" si="102"/>
        <v>0</v>
      </c>
      <c r="AG100" s="22">
        <f t="shared" si="103"/>
        <v>0</v>
      </c>
      <c r="AH100" s="22">
        <f t="shared" si="104"/>
        <v>0</v>
      </c>
      <c r="AI100" s="22">
        <f t="shared" si="105"/>
        <v>0</v>
      </c>
      <c r="AJ100" s="22">
        <f t="shared" si="106"/>
        <v>0</v>
      </c>
      <c r="AK100" s="22">
        <f t="shared" si="107"/>
        <v>0</v>
      </c>
      <c r="AL100" s="22">
        <f t="shared" si="108"/>
        <v>0</v>
      </c>
      <c r="AM100" s="22">
        <f t="shared" si="130"/>
        <v>0</v>
      </c>
      <c r="AN100" s="26"/>
      <c r="AO100" s="22">
        <f t="shared" si="109"/>
        <v>0</v>
      </c>
      <c r="AP100" s="22">
        <f t="shared" si="110"/>
        <v>0</v>
      </c>
      <c r="AQ100" s="22">
        <f t="shared" si="111"/>
        <v>0</v>
      </c>
      <c r="AR100" s="22">
        <f t="shared" si="112"/>
        <v>0</v>
      </c>
      <c r="AS100" s="22">
        <f t="shared" si="113"/>
        <v>0</v>
      </c>
      <c r="AT100" s="22">
        <f t="shared" si="114"/>
        <v>0</v>
      </c>
      <c r="AU100" s="22">
        <f t="shared" si="115"/>
        <v>0</v>
      </c>
      <c r="AV100" s="22">
        <f t="shared" si="116"/>
        <v>0</v>
      </c>
      <c r="AW100" s="22">
        <f t="shared" si="117"/>
        <v>0</v>
      </c>
      <c r="AX100" s="22">
        <f t="shared" si="118"/>
        <v>0</v>
      </c>
      <c r="AY100" s="22">
        <f t="shared" si="131"/>
        <v>0</v>
      </c>
      <c r="AZ100" s="26"/>
      <c r="BA100" s="22">
        <f t="shared" si="132"/>
        <v>0</v>
      </c>
      <c r="BB100" s="22">
        <f>IF(S99&lt;=0,0,IF($C100&lt;=SUM($BA100:BA100),0,IF(AP100+$C100-SUM($BA100:BA100)&gt;S99+AD100,S99+AD100-AP100,$C100-SUM($BA100:BA100))))</f>
        <v>0</v>
      </c>
      <c r="BC100" s="22">
        <f>IF(T99&lt;=0,0,IF($C100&lt;=SUM($BA100:BB100),0,IF(AQ100+$C100-SUM($BA100:BB100)&gt;T99+AE100,T99+AE100-AQ100,$C100-SUM($BA100:BB100))))</f>
        <v>0</v>
      </c>
      <c r="BD100" s="22">
        <f>IF(U99&lt;=0,0,IF($C100&lt;=SUM($BA100:BC100),0,IF(AR100+$C100-SUM($BA100:BC100)&gt;U99+AF100,U99+AF100-AR100,$C100-SUM($BA100:BC100))))</f>
        <v>0</v>
      </c>
      <c r="BE100" s="22">
        <f>IF(V99&lt;=0,0,IF($C100&lt;=SUM($BA100:BD100),0,IF(AS100+$C100-SUM($BA100:BD100)&gt;V99+AG100,V99+AG100-AS100,$C100-SUM($BA100:BD100))))</f>
        <v>0</v>
      </c>
      <c r="BF100" s="22">
        <f>IF(W99&lt;=0,0,IF($C100&lt;=SUM($BA100:BE100),0,IF(AT100+$C100-SUM($BA100:BE100)&gt;W99+AH100,W99+AH100-AT100,$C100-SUM($BA100:BE100))))</f>
        <v>0</v>
      </c>
      <c r="BG100" s="22">
        <f>IF(X99&lt;=0,0,IF($C100&lt;=SUM($BA100:BF100),0,IF(AU100+$C100-SUM($BA100:BF100)&gt;X99+AI100,X99+AI100-AU100,$C100-SUM($BA100:BF100))))</f>
        <v>0</v>
      </c>
      <c r="BH100" s="22">
        <f>IF(Y99&lt;=0,0,IF($C100&lt;=SUM($BA100:BG100),0,IF(AV100+$C100-SUM($BA100:BG100)&gt;Y99+AJ100,Y99+AJ100-AV100,$C100-SUM($BA100:BG100))))</f>
        <v>0</v>
      </c>
      <c r="BI100" s="22">
        <f>IF(Z99&lt;=0,0,IF($C100&lt;=SUM($BA100:BH100),0,IF(AW100+$C100-SUM($BA100:BH100)&gt;Z99+AK100,Z99+AK100-AW100,$C100-SUM($BA100:BH100))))</f>
        <v>0</v>
      </c>
      <c r="BJ100" s="22">
        <f>IF(AA99&lt;=0,0,IF($C100&lt;=SUM($BA100:BI100),0,IF(AX100+$C100-SUM($BA100:BI100)&gt;AA99+AL100,AA99+AL100-AX100,$C100-SUM($BA100:BI100))))</f>
        <v>0</v>
      </c>
    </row>
    <row r="101" spans="1:62" x14ac:dyDescent="0.3">
      <c r="A101" s="11" t="str">
        <f t="shared" si="85"/>
        <v/>
      </c>
      <c r="B101" s="19" t="e">
        <f t="shared" si="119"/>
        <v>#N/A</v>
      </c>
      <c r="C101" s="29" t="str">
        <f t="shared" si="86"/>
        <v/>
      </c>
      <c r="D101" s="34"/>
      <c r="E101" s="29">
        <f t="shared" si="120"/>
        <v>0</v>
      </c>
      <c r="F101" s="29">
        <f t="shared" si="121"/>
        <v>0</v>
      </c>
      <c r="G101" s="29">
        <f t="shared" si="122"/>
        <v>0</v>
      </c>
      <c r="H101" s="29">
        <f t="shared" si="123"/>
        <v>0</v>
      </c>
      <c r="I101" s="29">
        <f t="shared" si="124"/>
        <v>0</v>
      </c>
      <c r="J101" s="29">
        <f t="shared" si="125"/>
        <v>0</v>
      </c>
      <c r="K101" s="29">
        <f t="shared" si="126"/>
        <v>0</v>
      </c>
      <c r="L101" s="29">
        <f t="shared" si="127"/>
        <v>0</v>
      </c>
      <c r="M101" s="29">
        <f t="shared" si="128"/>
        <v>0</v>
      </c>
      <c r="N101" s="29">
        <f t="shared" si="129"/>
        <v>0</v>
      </c>
      <c r="O101" s="29">
        <f t="shared" si="87"/>
        <v>0</v>
      </c>
      <c r="P101" s="29">
        <f t="shared" si="88"/>
        <v>0</v>
      </c>
      <c r="R101" s="22">
        <f t="shared" si="89"/>
        <v>0</v>
      </c>
      <c r="S101" s="22">
        <f t="shared" si="90"/>
        <v>0</v>
      </c>
      <c r="T101" s="22">
        <f t="shared" si="91"/>
        <v>0</v>
      </c>
      <c r="U101" s="22">
        <f t="shared" si="92"/>
        <v>0</v>
      </c>
      <c r="V101" s="22">
        <f t="shared" si="93"/>
        <v>0</v>
      </c>
      <c r="W101" s="22">
        <f t="shared" si="94"/>
        <v>0</v>
      </c>
      <c r="X101" s="22">
        <f t="shared" si="95"/>
        <v>0</v>
      </c>
      <c r="Y101" s="22">
        <f t="shared" si="96"/>
        <v>0</v>
      </c>
      <c r="Z101" s="22">
        <f t="shared" si="97"/>
        <v>0</v>
      </c>
      <c r="AA101" s="22">
        <f t="shared" si="98"/>
        <v>0</v>
      </c>
      <c r="AB101" s="26"/>
      <c r="AC101" s="22">
        <f t="shared" si="99"/>
        <v>0</v>
      </c>
      <c r="AD101" s="22">
        <f t="shared" si="100"/>
        <v>0</v>
      </c>
      <c r="AE101" s="22">
        <f t="shared" si="101"/>
        <v>0</v>
      </c>
      <c r="AF101" s="22">
        <f t="shared" si="102"/>
        <v>0</v>
      </c>
      <c r="AG101" s="22">
        <f t="shared" si="103"/>
        <v>0</v>
      </c>
      <c r="AH101" s="22">
        <f t="shared" si="104"/>
        <v>0</v>
      </c>
      <c r="AI101" s="22">
        <f t="shared" si="105"/>
        <v>0</v>
      </c>
      <c r="AJ101" s="22">
        <f t="shared" si="106"/>
        <v>0</v>
      </c>
      <c r="AK101" s="22">
        <f t="shared" si="107"/>
        <v>0</v>
      </c>
      <c r="AL101" s="22">
        <f t="shared" si="108"/>
        <v>0</v>
      </c>
      <c r="AM101" s="22">
        <f t="shared" si="130"/>
        <v>0</v>
      </c>
      <c r="AN101" s="26"/>
      <c r="AO101" s="22">
        <f t="shared" si="109"/>
        <v>0</v>
      </c>
      <c r="AP101" s="22">
        <f t="shared" si="110"/>
        <v>0</v>
      </c>
      <c r="AQ101" s="22">
        <f t="shared" si="111"/>
        <v>0</v>
      </c>
      <c r="AR101" s="22">
        <f t="shared" si="112"/>
        <v>0</v>
      </c>
      <c r="AS101" s="22">
        <f t="shared" si="113"/>
        <v>0</v>
      </c>
      <c r="AT101" s="22">
        <f t="shared" si="114"/>
        <v>0</v>
      </c>
      <c r="AU101" s="22">
        <f t="shared" si="115"/>
        <v>0</v>
      </c>
      <c r="AV101" s="22">
        <f t="shared" si="116"/>
        <v>0</v>
      </c>
      <c r="AW101" s="22">
        <f t="shared" si="117"/>
        <v>0</v>
      </c>
      <c r="AX101" s="22">
        <f t="shared" si="118"/>
        <v>0</v>
      </c>
      <c r="AY101" s="22">
        <f t="shared" si="131"/>
        <v>0</v>
      </c>
      <c r="AZ101" s="26"/>
      <c r="BA101" s="22">
        <f t="shared" si="132"/>
        <v>0</v>
      </c>
      <c r="BB101" s="22">
        <f>IF(S100&lt;=0,0,IF($C101&lt;=SUM($BA101:BA101),0,IF(AP101+$C101-SUM($BA101:BA101)&gt;S100+AD101,S100+AD101-AP101,$C101-SUM($BA101:BA101))))</f>
        <v>0</v>
      </c>
      <c r="BC101" s="22">
        <f>IF(T100&lt;=0,0,IF($C101&lt;=SUM($BA101:BB101),0,IF(AQ101+$C101-SUM($BA101:BB101)&gt;T100+AE101,T100+AE101-AQ101,$C101-SUM($BA101:BB101))))</f>
        <v>0</v>
      </c>
      <c r="BD101" s="22">
        <f>IF(U100&lt;=0,0,IF($C101&lt;=SUM($BA101:BC101),0,IF(AR101+$C101-SUM($BA101:BC101)&gt;U100+AF101,U100+AF101-AR101,$C101-SUM($BA101:BC101))))</f>
        <v>0</v>
      </c>
      <c r="BE101" s="22">
        <f>IF(V100&lt;=0,0,IF($C101&lt;=SUM($BA101:BD101),0,IF(AS101+$C101-SUM($BA101:BD101)&gt;V100+AG101,V100+AG101-AS101,$C101-SUM($BA101:BD101))))</f>
        <v>0</v>
      </c>
      <c r="BF101" s="22">
        <f>IF(W100&lt;=0,0,IF($C101&lt;=SUM($BA101:BE101),0,IF(AT101+$C101-SUM($BA101:BE101)&gt;W100+AH101,W100+AH101-AT101,$C101-SUM($BA101:BE101))))</f>
        <v>0</v>
      </c>
      <c r="BG101" s="22">
        <f>IF(X100&lt;=0,0,IF($C101&lt;=SUM($BA101:BF101),0,IF(AU101+$C101-SUM($BA101:BF101)&gt;X100+AI101,X100+AI101-AU101,$C101-SUM($BA101:BF101))))</f>
        <v>0</v>
      </c>
      <c r="BH101" s="22">
        <f>IF(Y100&lt;=0,0,IF($C101&lt;=SUM($BA101:BG101),0,IF(AV101+$C101-SUM($BA101:BG101)&gt;Y100+AJ101,Y100+AJ101-AV101,$C101-SUM($BA101:BG101))))</f>
        <v>0</v>
      </c>
      <c r="BI101" s="22">
        <f>IF(Z100&lt;=0,0,IF($C101&lt;=SUM($BA101:BH101),0,IF(AW101+$C101-SUM($BA101:BH101)&gt;Z100+AK101,Z100+AK101-AW101,$C101-SUM($BA101:BH101))))</f>
        <v>0</v>
      </c>
      <c r="BJ101" s="22">
        <f>IF(AA100&lt;=0,0,IF($C101&lt;=SUM($BA101:BI101),0,IF(AX101+$C101-SUM($BA101:BI101)&gt;AA100+AL101,AA100+AL101-AX101,$C101-SUM($BA101:BI101))))</f>
        <v>0</v>
      </c>
    </row>
    <row r="102" spans="1:62" x14ac:dyDescent="0.3">
      <c r="A102" s="11" t="str">
        <f t="shared" si="85"/>
        <v/>
      </c>
      <c r="B102" s="19" t="e">
        <f t="shared" si="119"/>
        <v>#N/A</v>
      </c>
      <c r="C102" s="29" t="str">
        <f t="shared" si="86"/>
        <v/>
      </c>
      <c r="D102" s="34"/>
      <c r="E102" s="29">
        <f t="shared" si="120"/>
        <v>0</v>
      </c>
      <c r="F102" s="29">
        <f t="shared" si="121"/>
        <v>0</v>
      </c>
      <c r="G102" s="29">
        <f t="shared" si="122"/>
        <v>0</v>
      </c>
      <c r="H102" s="29">
        <f t="shared" si="123"/>
        <v>0</v>
      </c>
      <c r="I102" s="29">
        <f t="shared" si="124"/>
        <v>0</v>
      </c>
      <c r="J102" s="29">
        <f t="shared" si="125"/>
        <v>0</v>
      </c>
      <c r="K102" s="29">
        <f t="shared" si="126"/>
        <v>0</v>
      </c>
      <c r="L102" s="29">
        <f t="shared" si="127"/>
        <v>0</v>
      </c>
      <c r="M102" s="29">
        <f t="shared" si="128"/>
        <v>0</v>
      </c>
      <c r="N102" s="29">
        <f t="shared" si="129"/>
        <v>0</v>
      </c>
      <c r="O102" s="29">
        <f t="shared" si="87"/>
        <v>0</v>
      </c>
      <c r="P102" s="29">
        <f t="shared" si="88"/>
        <v>0</v>
      </c>
      <c r="R102" s="22">
        <f t="shared" si="89"/>
        <v>0</v>
      </c>
      <c r="S102" s="22">
        <f t="shared" si="90"/>
        <v>0</v>
      </c>
      <c r="T102" s="22">
        <f t="shared" si="91"/>
        <v>0</v>
      </c>
      <c r="U102" s="22">
        <f t="shared" si="92"/>
        <v>0</v>
      </c>
      <c r="V102" s="22">
        <f t="shared" si="93"/>
        <v>0</v>
      </c>
      <c r="W102" s="22">
        <f t="shared" si="94"/>
        <v>0</v>
      </c>
      <c r="X102" s="22">
        <f t="shared" si="95"/>
        <v>0</v>
      </c>
      <c r="Y102" s="22">
        <f t="shared" si="96"/>
        <v>0</v>
      </c>
      <c r="Z102" s="22">
        <f t="shared" si="97"/>
        <v>0</v>
      </c>
      <c r="AA102" s="22">
        <f t="shared" si="98"/>
        <v>0</v>
      </c>
      <c r="AB102" s="26"/>
      <c r="AC102" s="22">
        <f t="shared" si="99"/>
        <v>0</v>
      </c>
      <c r="AD102" s="22">
        <f t="shared" si="100"/>
        <v>0</v>
      </c>
      <c r="AE102" s="22">
        <f t="shared" si="101"/>
        <v>0</v>
      </c>
      <c r="AF102" s="22">
        <f t="shared" si="102"/>
        <v>0</v>
      </c>
      <c r="AG102" s="22">
        <f t="shared" si="103"/>
        <v>0</v>
      </c>
      <c r="AH102" s="22">
        <f t="shared" si="104"/>
        <v>0</v>
      </c>
      <c r="AI102" s="22">
        <f t="shared" si="105"/>
        <v>0</v>
      </c>
      <c r="AJ102" s="22">
        <f t="shared" si="106"/>
        <v>0</v>
      </c>
      <c r="AK102" s="22">
        <f t="shared" si="107"/>
        <v>0</v>
      </c>
      <c r="AL102" s="22">
        <f t="shared" si="108"/>
        <v>0</v>
      </c>
      <c r="AM102" s="22">
        <f t="shared" si="130"/>
        <v>0</v>
      </c>
      <c r="AN102" s="26"/>
      <c r="AO102" s="22">
        <f t="shared" si="109"/>
        <v>0</v>
      </c>
      <c r="AP102" s="22">
        <f t="shared" si="110"/>
        <v>0</v>
      </c>
      <c r="AQ102" s="22">
        <f t="shared" si="111"/>
        <v>0</v>
      </c>
      <c r="AR102" s="22">
        <f t="shared" si="112"/>
        <v>0</v>
      </c>
      <c r="AS102" s="22">
        <f t="shared" si="113"/>
        <v>0</v>
      </c>
      <c r="AT102" s="22">
        <f t="shared" si="114"/>
        <v>0</v>
      </c>
      <c r="AU102" s="22">
        <f t="shared" si="115"/>
        <v>0</v>
      </c>
      <c r="AV102" s="22">
        <f t="shared" si="116"/>
        <v>0</v>
      </c>
      <c r="AW102" s="22">
        <f t="shared" si="117"/>
        <v>0</v>
      </c>
      <c r="AX102" s="22">
        <f t="shared" si="118"/>
        <v>0</v>
      </c>
      <c r="AY102" s="22">
        <f t="shared" si="131"/>
        <v>0</v>
      </c>
      <c r="AZ102" s="26"/>
      <c r="BA102" s="22">
        <f t="shared" si="132"/>
        <v>0</v>
      </c>
      <c r="BB102" s="22">
        <f>IF(S101&lt;=0,0,IF($C102&lt;=SUM($BA102:BA102),0,IF(AP102+$C102-SUM($BA102:BA102)&gt;S101+AD102,S101+AD102-AP102,$C102-SUM($BA102:BA102))))</f>
        <v>0</v>
      </c>
      <c r="BC102" s="22">
        <f>IF(T101&lt;=0,0,IF($C102&lt;=SUM($BA102:BB102),0,IF(AQ102+$C102-SUM($BA102:BB102)&gt;T101+AE102,T101+AE102-AQ102,$C102-SUM($BA102:BB102))))</f>
        <v>0</v>
      </c>
      <c r="BD102" s="22">
        <f>IF(U101&lt;=0,0,IF($C102&lt;=SUM($BA102:BC102),0,IF(AR102+$C102-SUM($BA102:BC102)&gt;U101+AF102,U101+AF102-AR102,$C102-SUM($BA102:BC102))))</f>
        <v>0</v>
      </c>
      <c r="BE102" s="22">
        <f>IF(V101&lt;=0,0,IF($C102&lt;=SUM($BA102:BD102),0,IF(AS102+$C102-SUM($BA102:BD102)&gt;V101+AG102,V101+AG102-AS102,$C102-SUM($BA102:BD102))))</f>
        <v>0</v>
      </c>
      <c r="BF102" s="22">
        <f>IF(W101&lt;=0,0,IF($C102&lt;=SUM($BA102:BE102),0,IF(AT102+$C102-SUM($BA102:BE102)&gt;W101+AH102,W101+AH102-AT102,$C102-SUM($BA102:BE102))))</f>
        <v>0</v>
      </c>
      <c r="BG102" s="22">
        <f>IF(X101&lt;=0,0,IF($C102&lt;=SUM($BA102:BF102),0,IF(AU102+$C102-SUM($BA102:BF102)&gt;X101+AI102,X101+AI102-AU102,$C102-SUM($BA102:BF102))))</f>
        <v>0</v>
      </c>
      <c r="BH102" s="22">
        <f>IF(Y101&lt;=0,0,IF($C102&lt;=SUM($BA102:BG102),0,IF(AV102+$C102-SUM($BA102:BG102)&gt;Y101+AJ102,Y101+AJ102-AV102,$C102-SUM($BA102:BG102))))</f>
        <v>0</v>
      </c>
      <c r="BI102" s="22">
        <f>IF(Z101&lt;=0,0,IF($C102&lt;=SUM($BA102:BH102),0,IF(AW102+$C102-SUM($BA102:BH102)&gt;Z101+AK102,Z101+AK102-AW102,$C102-SUM($BA102:BH102))))</f>
        <v>0</v>
      </c>
      <c r="BJ102" s="22">
        <f>IF(AA101&lt;=0,0,IF($C102&lt;=SUM($BA102:BI102),0,IF(AX102+$C102-SUM($BA102:BI102)&gt;AA101+AL102,AA101+AL102-AX102,$C102-SUM($BA102:BI102))))</f>
        <v>0</v>
      </c>
    </row>
    <row r="103" spans="1:62" x14ac:dyDescent="0.3">
      <c r="A103" s="11" t="str">
        <f t="shared" si="85"/>
        <v/>
      </c>
      <c r="B103" s="19" t="e">
        <f t="shared" si="119"/>
        <v>#N/A</v>
      </c>
      <c r="C103" s="29" t="str">
        <f t="shared" si="86"/>
        <v/>
      </c>
      <c r="D103" s="34"/>
      <c r="E103" s="29">
        <f t="shared" si="120"/>
        <v>0</v>
      </c>
      <c r="F103" s="29">
        <f t="shared" si="121"/>
        <v>0</v>
      </c>
      <c r="G103" s="29">
        <f t="shared" si="122"/>
        <v>0</v>
      </c>
      <c r="H103" s="29">
        <f t="shared" si="123"/>
        <v>0</v>
      </c>
      <c r="I103" s="29">
        <f t="shared" si="124"/>
        <v>0</v>
      </c>
      <c r="J103" s="29">
        <f t="shared" si="125"/>
        <v>0</v>
      </c>
      <c r="K103" s="29">
        <f t="shared" si="126"/>
        <v>0</v>
      </c>
      <c r="L103" s="29">
        <f t="shared" si="127"/>
        <v>0</v>
      </c>
      <c r="M103" s="29">
        <f t="shared" si="128"/>
        <v>0</v>
      </c>
      <c r="N103" s="29">
        <f t="shared" si="129"/>
        <v>0</v>
      </c>
      <c r="O103" s="29">
        <f t="shared" si="87"/>
        <v>0</v>
      </c>
      <c r="P103" s="29">
        <f t="shared" si="88"/>
        <v>0</v>
      </c>
      <c r="R103" s="22">
        <f t="shared" si="89"/>
        <v>0</v>
      </c>
      <c r="S103" s="22">
        <f t="shared" si="90"/>
        <v>0</v>
      </c>
      <c r="T103" s="22">
        <f t="shared" si="91"/>
        <v>0</v>
      </c>
      <c r="U103" s="22">
        <f t="shared" si="92"/>
        <v>0</v>
      </c>
      <c r="V103" s="22">
        <f t="shared" si="93"/>
        <v>0</v>
      </c>
      <c r="W103" s="22">
        <f t="shared" si="94"/>
        <v>0</v>
      </c>
      <c r="X103" s="22">
        <f t="shared" si="95"/>
        <v>0</v>
      </c>
      <c r="Y103" s="22">
        <f t="shared" si="96"/>
        <v>0</v>
      </c>
      <c r="Z103" s="22">
        <f t="shared" si="97"/>
        <v>0</v>
      </c>
      <c r="AA103" s="22">
        <f t="shared" si="98"/>
        <v>0</v>
      </c>
      <c r="AB103" s="26"/>
      <c r="AC103" s="22">
        <f t="shared" si="99"/>
        <v>0</v>
      </c>
      <c r="AD103" s="22">
        <f t="shared" si="100"/>
        <v>0</v>
      </c>
      <c r="AE103" s="22">
        <f t="shared" si="101"/>
        <v>0</v>
      </c>
      <c r="AF103" s="22">
        <f t="shared" si="102"/>
        <v>0</v>
      </c>
      <c r="AG103" s="22">
        <f t="shared" si="103"/>
        <v>0</v>
      </c>
      <c r="AH103" s="22">
        <f t="shared" si="104"/>
        <v>0</v>
      </c>
      <c r="AI103" s="22">
        <f t="shared" si="105"/>
        <v>0</v>
      </c>
      <c r="AJ103" s="22">
        <f t="shared" si="106"/>
        <v>0</v>
      </c>
      <c r="AK103" s="22">
        <f t="shared" si="107"/>
        <v>0</v>
      </c>
      <c r="AL103" s="22">
        <f t="shared" si="108"/>
        <v>0</v>
      </c>
      <c r="AM103" s="22">
        <f t="shared" si="130"/>
        <v>0</v>
      </c>
      <c r="AN103" s="26"/>
      <c r="AO103" s="22">
        <f t="shared" si="109"/>
        <v>0</v>
      </c>
      <c r="AP103" s="22">
        <f t="shared" si="110"/>
        <v>0</v>
      </c>
      <c r="AQ103" s="22">
        <f t="shared" si="111"/>
        <v>0</v>
      </c>
      <c r="AR103" s="22">
        <f t="shared" si="112"/>
        <v>0</v>
      </c>
      <c r="AS103" s="22">
        <f t="shared" si="113"/>
        <v>0</v>
      </c>
      <c r="AT103" s="22">
        <f t="shared" si="114"/>
        <v>0</v>
      </c>
      <c r="AU103" s="22">
        <f t="shared" si="115"/>
        <v>0</v>
      </c>
      <c r="AV103" s="22">
        <f t="shared" si="116"/>
        <v>0</v>
      </c>
      <c r="AW103" s="22">
        <f t="shared" si="117"/>
        <v>0</v>
      </c>
      <c r="AX103" s="22">
        <f t="shared" si="118"/>
        <v>0</v>
      </c>
      <c r="AY103" s="22">
        <f t="shared" si="131"/>
        <v>0</v>
      </c>
      <c r="AZ103" s="26"/>
      <c r="BA103" s="22">
        <f t="shared" si="132"/>
        <v>0</v>
      </c>
      <c r="BB103" s="22">
        <f>IF(S102&lt;=0,0,IF($C103&lt;=SUM($BA103:BA103),0,IF(AP103+$C103-SUM($BA103:BA103)&gt;S102+AD103,S102+AD103-AP103,$C103-SUM($BA103:BA103))))</f>
        <v>0</v>
      </c>
      <c r="BC103" s="22">
        <f>IF(T102&lt;=0,0,IF($C103&lt;=SUM($BA103:BB103),0,IF(AQ103+$C103-SUM($BA103:BB103)&gt;T102+AE103,T102+AE103-AQ103,$C103-SUM($BA103:BB103))))</f>
        <v>0</v>
      </c>
      <c r="BD103" s="22">
        <f>IF(U102&lt;=0,0,IF($C103&lt;=SUM($BA103:BC103),0,IF(AR103+$C103-SUM($BA103:BC103)&gt;U102+AF103,U102+AF103-AR103,$C103-SUM($BA103:BC103))))</f>
        <v>0</v>
      </c>
      <c r="BE103" s="22">
        <f>IF(V102&lt;=0,0,IF($C103&lt;=SUM($BA103:BD103),0,IF(AS103+$C103-SUM($BA103:BD103)&gt;V102+AG103,V102+AG103-AS103,$C103-SUM($BA103:BD103))))</f>
        <v>0</v>
      </c>
      <c r="BF103" s="22">
        <f>IF(W102&lt;=0,0,IF($C103&lt;=SUM($BA103:BE103),0,IF(AT103+$C103-SUM($BA103:BE103)&gt;W102+AH103,W102+AH103-AT103,$C103-SUM($BA103:BE103))))</f>
        <v>0</v>
      </c>
      <c r="BG103" s="22">
        <f>IF(X102&lt;=0,0,IF($C103&lt;=SUM($BA103:BF103),0,IF(AU103+$C103-SUM($BA103:BF103)&gt;X102+AI103,X102+AI103-AU103,$C103-SUM($BA103:BF103))))</f>
        <v>0</v>
      </c>
      <c r="BH103" s="22">
        <f>IF(Y102&lt;=0,0,IF($C103&lt;=SUM($BA103:BG103),0,IF(AV103+$C103-SUM($BA103:BG103)&gt;Y102+AJ103,Y102+AJ103-AV103,$C103-SUM($BA103:BG103))))</f>
        <v>0</v>
      </c>
      <c r="BI103" s="22">
        <f>IF(Z102&lt;=0,0,IF($C103&lt;=SUM($BA103:BH103),0,IF(AW103+$C103-SUM($BA103:BH103)&gt;Z102+AK103,Z102+AK103-AW103,$C103-SUM($BA103:BH103))))</f>
        <v>0</v>
      </c>
      <c r="BJ103" s="22">
        <f>IF(AA102&lt;=0,0,IF($C103&lt;=SUM($BA103:BI103),0,IF(AX103+$C103-SUM($BA103:BI103)&gt;AA102+AL103,AA102+AL103-AX103,$C103-SUM($BA103:BI103))))</f>
        <v>0</v>
      </c>
    </row>
    <row r="104" spans="1:62" x14ac:dyDescent="0.3">
      <c r="A104" s="11" t="str">
        <f t="shared" si="85"/>
        <v/>
      </c>
      <c r="B104" s="19" t="e">
        <f t="shared" si="119"/>
        <v>#N/A</v>
      </c>
      <c r="C104" s="29" t="str">
        <f t="shared" si="86"/>
        <v/>
      </c>
      <c r="D104" s="34"/>
      <c r="E104" s="29">
        <f t="shared" si="120"/>
        <v>0</v>
      </c>
      <c r="F104" s="29">
        <f t="shared" si="121"/>
        <v>0</v>
      </c>
      <c r="G104" s="29">
        <f t="shared" si="122"/>
        <v>0</v>
      </c>
      <c r="H104" s="29">
        <f t="shared" si="123"/>
        <v>0</v>
      </c>
      <c r="I104" s="29">
        <f t="shared" si="124"/>
        <v>0</v>
      </c>
      <c r="J104" s="29">
        <f t="shared" si="125"/>
        <v>0</v>
      </c>
      <c r="K104" s="29">
        <f t="shared" si="126"/>
        <v>0</v>
      </c>
      <c r="L104" s="29">
        <f t="shared" si="127"/>
        <v>0</v>
      </c>
      <c r="M104" s="29">
        <f t="shared" si="128"/>
        <v>0</v>
      </c>
      <c r="N104" s="29">
        <f t="shared" si="129"/>
        <v>0</v>
      </c>
      <c r="O104" s="29">
        <f t="shared" si="87"/>
        <v>0</v>
      </c>
      <c r="P104" s="29">
        <f>SUM(R104:AA104)</f>
        <v>0</v>
      </c>
      <c r="R104" s="22">
        <f t="shared" si="89"/>
        <v>0</v>
      </c>
      <c r="S104" s="22">
        <f t="shared" si="90"/>
        <v>0</v>
      </c>
      <c r="T104" s="22">
        <f t="shared" si="91"/>
        <v>0</v>
      </c>
      <c r="U104" s="22">
        <f t="shared" si="92"/>
        <v>0</v>
      </c>
      <c r="V104" s="22">
        <f t="shared" si="93"/>
        <v>0</v>
      </c>
      <c r="W104" s="22">
        <f t="shared" si="94"/>
        <v>0</v>
      </c>
      <c r="X104" s="22">
        <f t="shared" si="95"/>
        <v>0</v>
      </c>
      <c r="Y104" s="22">
        <f t="shared" si="96"/>
        <v>0</v>
      </c>
      <c r="Z104" s="22">
        <f t="shared" si="97"/>
        <v>0</v>
      </c>
      <c r="AA104" s="22">
        <f t="shared" si="98"/>
        <v>0</v>
      </c>
      <c r="AB104" s="26"/>
      <c r="AC104" s="22">
        <f t="shared" si="99"/>
        <v>0</v>
      </c>
      <c r="AD104" s="22">
        <f t="shared" si="100"/>
        <v>0</v>
      </c>
      <c r="AE104" s="22">
        <f t="shared" si="101"/>
        <v>0</v>
      </c>
      <c r="AF104" s="22">
        <f t="shared" si="102"/>
        <v>0</v>
      </c>
      <c r="AG104" s="22">
        <f t="shared" si="103"/>
        <v>0</v>
      </c>
      <c r="AH104" s="22">
        <f t="shared" si="104"/>
        <v>0</v>
      </c>
      <c r="AI104" s="22">
        <f t="shared" si="105"/>
        <v>0</v>
      </c>
      <c r="AJ104" s="22">
        <f t="shared" si="106"/>
        <v>0</v>
      </c>
      <c r="AK104" s="22">
        <f t="shared" si="107"/>
        <v>0</v>
      </c>
      <c r="AL104" s="22">
        <f t="shared" si="108"/>
        <v>0</v>
      </c>
      <c r="AM104" s="22">
        <f t="shared" si="130"/>
        <v>0</v>
      </c>
      <c r="AN104" s="26"/>
      <c r="AO104" s="22">
        <f t="shared" si="109"/>
        <v>0</v>
      </c>
      <c r="AP104" s="22">
        <f t="shared" si="110"/>
        <v>0</v>
      </c>
      <c r="AQ104" s="22">
        <f t="shared" si="111"/>
        <v>0</v>
      </c>
      <c r="AR104" s="22">
        <f t="shared" si="112"/>
        <v>0</v>
      </c>
      <c r="AS104" s="22">
        <f t="shared" si="113"/>
        <v>0</v>
      </c>
      <c r="AT104" s="22">
        <f t="shared" si="114"/>
        <v>0</v>
      </c>
      <c r="AU104" s="22">
        <f t="shared" si="115"/>
        <v>0</v>
      </c>
      <c r="AV104" s="22">
        <f t="shared" si="116"/>
        <v>0</v>
      </c>
      <c r="AW104" s="22">
        <f t="shared" si="117"/>
        <v>0</v>
      </c>
      <c r="AX104" s="22">
        <f t="shared" si="118"/>
        <v>0</v>
      </c>
      <c r="AY104" s="22">
        <f t="shared" si="131"/>
        <v>0</v>
      </c>
      <c r="AZ104" s="26"/>
      <c r="BA104" s="22">
        <f t="shared" si="132"/>
        <v>0</v>
      </c>
      <c r="BB104" s="22">
        <f>IF(S103&lt;=0,0,IF($C104&lt;=SUM($BA104:BA104),0,IF(AP104+$C104-SUM($BA104:BA104)&gt;S103+AD104,S103+AD104-AP104,$C104-SUM($BA104:BA104))))</f>
        <v>0</v>
      </c>
      <c r="BC104" s="22">
        <f>IF(T103&lt;=0,0,IF($C104&lt;=SUM($BA104:BB104),0,IF(AQ104+$C104-SUM($BA104:BB104)&gt;T103+AE104,T103+AE104-AQ104,$C104-SUM($BA104:BB104))))</f>
        <v>0</v>
      </c>
      <c r="BD104" s="22">
        <f>IF(U103&lt;=0,0,IF($C104&lt;=SUM($BA104:BC104),0,IF(AR104+$C104-SUM($BA104:BC104)&gt;U103+AF104,U103+AF104-AR104,$C104-SUM($BA104:BC104))))</f>
        <v>0</v>
      </c>
      <c r="BE104" s="22">
        <f>IF(V103&lt;=0,0,IF($C104&lt;=SUM($BA104:BD104),0,IF(AS104+$C104-SUM($BA104:BD104)&gt;V103+AG104,V103+AG104-AS104,$C104-SUM($BA104:BD104))))</f>
        <v>0</v>
      </c>
      <c r="BF104" s="22">
        <f>IF(W103&lt;=0,0,IF($C104&lt;=SUM($BA104:BE104),0,IF(AT104+$C104-SUM($BA104:BE104)&gt;W103+AH104,W103+AH104-AT104,$C104-SUM($BA104:BE104))))</f>
        <v>0</v>
      </c>
      <c r="BG104" s="22">
        <f>IF(X103&lt;=0,0,IF($C104&lt;=SUM($BA104:BF104),0,IF(AU104+$C104-SUM($BA104:BF104)&gt;X103+AI104,X103+AI104-AU104,$C104-SUM($BA104:BF104))))</f>
        <v>0</v>
      </c>
      <c r="BH104" s="22">
        <f>IF(Y103&lt;=0,0,IF($C104&lt;=SUM($BA104:BG104),0,IF(AV104+$C104-SUM($BA104:BG104)&gt;Y103+AJ104,Y103+AJ104-AV104,$C104-SUM($BA104:BG104))))</f>
        <v>0</v>
      </c>
      <c r="BI104" s="22">
        <f>IF(Z103&lt;=0,0,IF($C104&lt;=SUM($BA104:BH104),0,IF(AW104+$C104-SUM($BA104:BH104)&gt;Z103+AK104,Z103+AK104-AW104,$C104-SUM($BA104:BH104))))</f>
        <v>0</v>
      </c>
      <c r="BJ104" s="22">
        <f>IF(AA103&lt;=0,0,IF($C104&lt;=SUM($BA104:BI104),0,IF(AX104+$C104-SUM($BA104:BI104)&gt;AA103+AL104,AA103+AL104-AX104,$C104-SUM($BA104:BI104))))</f>
        <v>0</v>
      </c>
    </row>
    <row r="105" spans="1:62" s="1" customFormat="1" x14ac:dyDescent="0.3">
      <c r="A105" s="11" t="str">
        <f t="shared" si="85"/>
        <v/>
      </c>
      <c r="B105" s="19" t="e">
        <f t="shared" si="119"/>
        <v>#N/A</v>
      </c>
      <c r="C105" s="29" t="str">
        <f t="shared" si="86"/>
        <v/>
      </c>
      <c r="D105" s="34"/>
      <c r="E105" s="29">
        <f t="shared" ref="E105:E140" si="133">AO105+BA105</f>
        <v>0</v>
      </c>
      <c r="F105" s="29">
        <f t="shared" ref="F105:F140" si="134">AP105+BB105</f>
        <v>0</v>
      </c>
      <c r="G105" s="29">
        <f t="shared" ref="G105:G140" si="135">AQ105+BC105</f>
        <v>0</v>
      </c>
      <c r="H105" s="29">
        <f t="shared" ref="H105:H140" si="136">AR105+BD105</f>
        <v>0</v>
      </c>
      <c r="I105" s="29">
        <f t="shared" ref="I105:I140" si="137">AS105+BE105</f>
        <v>0</v>
      </c>
      <c r="J105" s="29">
        <f t="shared" ref="J105:J140" si="138">AT105+BF105</f>
        <v>0</v>
      </c>
      <c r="K105" s="29">
        <f t="shared" ref="K105:K140" si="139">AU105+BG105</f>
        <v>0</v>
      </c>
      <c r="L105" s="29">
        <f t="shared" ref="L105:L140" si="140">AV105+BH105</f>
        <v>0</v>
      </c>
      <c r="M105" s="29">
        <f t="shared" ref="M105:M140" si="141">AW105+BI105</f>
        <v>0</v>
      </c>
      <c r="N105" s="29">
        <f t="shared" ref="N105:N140" si="142">AX105+BJ105</f>
        <v>0</v>
      </c>
      <c r="O105" s="29">
        <f t="shared" si="87"/>
        <v>0</v>
      </c>
      <c r="P105" s="29">
        <f t="shared" ref="P105:P140" si="143">SUM(R105:AA105)</f>
        <v>0</v>
      </c>
      <c r="R105" s="22">
        <f t="shared" si="89"/>
        <v>0</v>
      </c>
      <c r="S105" s="22">
        <f t="shared" si="90"/>
        <v>0</v>
      </c>
      <c r="T105" s="22">
        <f t="shared" si="91"/>
        <v>0</v>
      </c>
      <c r="U105" s="22">
        <f t="shared" si="92"/>
        <v>0</v>
      </c>
      <c r="V105" s="22">
        <f t="shared" si="93"/>
        <v>0</v>
      </c>
      <c r="W105" s="22">
        <f t="shared" si="94"/>
        <v>0</v>
      </c>
      <c r="X105" s="22">
        <f t="shared" si="95"/>
        <v>0</v>
      </c>
      <c r="Y105" s="22">
        <f t="shared" si="96"/>
        <v>0</v>
      </c>
      <c r="Z105" s="22">
        <f t="shared" si="97"/>
        <v>0</v>
      </c>
      <c r="AA105" s="22">
        <f t="shared" si="98"/>
        <v>0</v>
      </c>
      <c r="AB105" s="26"/>
      <c r="AC105" s="22">
        <f t="shared" si="99"/>
        <v>0</v>
      </c>
      <c r="AD105" s="22">
        <f t="shared" si="100"/>
        <v>0</v>
      </c>
      <c r="AE105" s="22">
        <f t="shared" si="101"/>
        <v>0</v>
      </c>
      <c r="AF105" s="22">
        <f t="shared" si="102"/>
        <v>0</v>
      </c>
      <c r="AG105" s="22">
        <f t="shared" si="103"/>
        <v>0</v>
      </c>
      <c r="AH105" s="22">
        <f t="shared" si="104"/>
        <v>0</v>
      </c>
      <c r="AI105" s="22">
        <f t="shared" si="105"/>
        <v>0</v>
      </c>
      <c r="AJ105" s="22">
        <f t="shared" si="106"/>
        <v>0</v>
      </c>
      <c r="AK105" s="22">
        <f t="shared" si="107"/>
        <v>0</v>
      </c>
      <c r="AL105" s="22">
        <f t="shared" si="108"/>
        <v>0</v>
      </c>
      <c r="AM105" s="22">
        <f t="shared" ref="AM105:AM140" si="144">SUM(AC105:AL105)</f>
        <v>0</v>
      </c>
      <c r="AN105" s="26"/>
      <c r="AO105" s="22">
        <f t="shared" si="109"/>
        <v>0</v>
      </c>
      <c r="AP105" s="22">
        <f t="shared" si="110"/>
        <v>0</v>
      </c>
      <c r="AQ105" s="22">
        <f t="shared" si="111"/>
        <v>0</v>
      </c>
      <c r="AR105" s="22">
        <f t="shared" si="112"/>
        <v>0</v>
      </c>
      <c r="AS105" s="22">
        <f t="shared" si="113"/>
        <v>0</v>
      </c>
      <c r="AT105" s="22">
        <f t="shared" si="114"/>
        <v>0</v>
      </c>
      <c r="AU105" s="22">
        <f t="shared" si="115"/>
        <v>0</v>
      </c>
      <c r="AV105" s="22">
        <f t="shared" si="116"/>
        <v>0</v>
      </c>
      <c r="AW105" s="22">
        <f t="shared" si="117"/>
        <v>0</v>
      </c>
      <c r="AX105" s="22">
        <f t="shared" si="118"/>
        <v>0</v>
      </c>
      <c r="AY105" s="22">
        <f t="shared" ref="AY105:AY140" si="145">SUM(AO105:AX105)</f>
        <v>0</v>
      </c>
      <c r="AZ105" s="26"/>
      <c r="BA105" s="22">
        <f t="shared" ref="BA105:BA140" si="146">IF(R104&lt;=0,0,IF(AO105+$C105&gt;R104+AC105,R104+AC105-AO105,$C105))</f>
        <v>0</v>
      </c>
      <c r="BB105" s="22">
        <f>IF(S104&lt;=0,0,IF($C105&lt;=SUM($BA105:BA105),0,IF(AP105+$C105-SUM($BA105:BA105)&gt;S104+AD105,S104+AD105-AP105,$C105-SUM($BA105:BA105))))</f>
        <v>0</v>
      </c>
      <c r="BC105" s="22">
        <f>IF(T104&lt;=0,0,IF($C105&lt;=SUM($BA105:BB105),0,IF(AQ105+$C105-SUM($BA105:BB105)&gt;T104+AE105,T104+AE105-AQ105,$C105-SUM($BA105:BB105))))</f>
        <v>0</v>
      </c>
      <c r="BD105" s="22">
        <f>IF(U104&lt;=0,0,IF($C105&lt;=SUM($BA105:BC105),0,IF(AR105+$C105-SUM($BA105:BC105)&gt;U104+AF105,U104+AF105-AR105,$C105-SUM($BA105:BC105))))</f>
        <v>0</v>
      </c>
      <c r="BE105" s="22">
        <f>IF(V104&lt;=0,0,IF($C105&lt;=SUM($BA105:BD105),0,IF(AS105+$C105-SUM($BA105:BD105)&gt;V104+AG105,V104+AG105-AS105,$C105-SUM($BA105:BD105))))</f>
        <v>0</v>
      </c>
      <c r="BF105" s="22">
        <f>IF(W104&lt;=0,0,IF($C105&lt;=SUM($BA105:BE105),0,IF(AT105+$C105-SUM($BA105:BE105)&gt;W104+AH105,W104+AH105-AT105,$C105-SUM($BA105:BE105))))</f>
        <v>0</v>
      </c>
      <c r="BG105" s="22">
        <f>IF(X104&lt;=0,0,IF($C105&lt;=SUM($BA105:BF105),0,IF(AU105+$C105-SUM($BA105:BF105)&gt;X104+AI105,X104+AI105-AU105,$C105-SUM($BA105:BF105))))</f>
        <v>0</v>
      </c>
      <c r="BH105" s="22">
        <f>IF(Y104&lt;=0,0,IF($C105&lt;=SUM($BA105:BG105),0,IF(AV105+$C105-SUM($BA105:BG105)&gt;Y104+AJ105,Y104+AJ105-AV105,$C105-SUM($BA105:BG105))))</f>
        <v>0</v>
      </c>
      <c r="BI105" s="22">
        <f>IF(Z104&lt;=0,0,IF($C105&lt;=SUM($BA105:BH105),0,IF(AW105+$C105-SUM($BA105:BH105)&gt;Z104+AK105,Z104+AK105-AW105,$C105-SUM($BA105:BH105))))</f>
        <v>0</v>
      </c>
      <c r="BJ105" s="22">
        <f>IF(AA104&lt;=0,0,IF($C105&lt;=SUM($BA105:BI105),0,IF(AX105+$C105-SUM($BA105:BI105)&gt;AA104+AL105,AA104+AL105-AX105,$C105-SUM($BA105:BI105))))</f>
        <v>0</v>
      </c>
    </row>
    <row r="106" spans="1:62" x14ac:dyDescent="0.3">
      <c r="A106" s="11" t="str">
        <f t="shared" si="85"/>
        <v/>
      </c>
      <c r="B106" s="19" t="e">
        <f t="shared" si="119"/>
        <v>#N/A</v>
      </c>
      <c r="C106" s="29" t="str">
        <f t="shared" si="86"/>
        <v/>
      </c>
      <c r="D106" s="34"/>
      <c r="E106" s="29">
        <f t="shared" si="133"/>
        <v>0</v>
      </c>
      <c r="F106" s="29">
        <f t="shared" si="134"/>
        <v>0</v>
      </c>
      <c r="G106" s="29">
        <f t="shared" si="135"/>
        <v>0</v>
      </c>
      <c r="H106" s="29">
        <f t="shared" si="136"/>
        <v>0</v>
      </c>
      <c r="I106" s="29">
        <f t="shared" si="137"/>
        <v>0</v>
      </c>
      <c r="J106" s="29">
        <f t="shared" si="138"/>
        <v>0</v>
      </c>
      <c r="K106" s="29">
        <f t="shared" si="139"/>
        <v>0</v>
      </c>
      <c r="L106" s="29">
        <f t="shared" si="140"/>
        <v>0</v>
      </c>
      <c r="M106" s="29">
        <f t="shared" si="141"/>
        <v>0</v>
      </c>
      <c r="N106" s="29">
        <f t="shared" si="142"/>
        <v>0</v>
      </c>
      <c r="O106" s="29">
        <f t="shared" si="87"/>
        <v>0</v>
      </c>
      <c r="P106" s="29">
        <f t="shared" si="143"/>
        <v>0</v>
      </c>
      <c r="R106" s="22">
        <f t="shared" si="89"/>
        <v>0</v>
      </c>
      <c r="S106" s="22">
        <f t="shared" si="90"/>
        <v>0</v>
      </c>
      <c r="T106" s="22">
        <f t="shared" si="91"/>
        <v>0</v>
      </c>
      <c r="U106" s="22">
        <f t="shared" si="92"/>
        <v>0</v>
      </c>
      <c r="V106" s="22">
        <f t="shared" si="93"/>
        <v>0</v>
      </c>
      <c r="W106" s="22">
        <f t="shared" si="94"/>
        <v>0</v>
      </c>
      <c r="X106" s="22">
        <f t="shared" si="95"/>
        <v>0</v>
      </c>
      <c r="Y106" s="22">
        <f t="shared" si="96"/>
        <v>0</v>
      </c>
      <c r="Z106" s="22">
        <f t="shared" si="97"/>
        <v>0</v>
      </c>
      <c r="AA106" s="22">
        <f t="shared" si="98"/>
        <v>0</v>
      </c>
      <c r="AB106" s="26"/>
      <c r="AC106" s="22">
        <f t="shared" si="99"/>
        <v>0</v>
      </c>
      <c r="AD106" s="22">
        <f t="shared" si="100"/>
        <v>0</v>
      </c>
      <c r="AE106" s="22">
        <f t="shared" si="101"/>
        <v>0</v>
      </c>
      <c r="AF106" s="22">
        <f t="shared" si="102"/>
        <v>0</v>
      </c>
      <c r="AG106" s="22">
        <f t="shared" si="103"/>
        <v>0</v>
      </c>
      <c r="AH106" s="22">
        <f t="shared" si="104"/>
        <v>0</v>
      </c>
      <c r="AI106" s="22">
        <f t="shared" si="105"/>
        <v>0</v>
      </c>
      <c r="AJ106" s="22">
        <f t="shared" si="106"/>
        <v>0</v>
      </c>
      <c r="AK106" s="22">
        <f t="shared" si="107"/>
        <v>0</v>
      </c>
      <c r="AL106" s="22">
        <f t="shared" si="108"/>
        <v>0</v>
      </c>
      <c r="AM106" s="22">
        <f t="shared" si="144"/>
        <v>0</v>
      </c>
      <c r="AN106" s="26"/>
      <c r="AO106" s="22">
        <f t="shared" si="109"/>
        <v>0</v>
      </c>
      <c r="AP106" s="22">
        <f t="shared" si="110"/>
        <v>0</v>
      </c>
      <c r="AQ106" s="22">
        <f t="shared" si="111"/>
        <v>0</v>
      </c>
      <c r="AR106" s="22">
        <f t="shared" si="112"/>
        <v>0</v>
      </c>
      <c r="AS106" s="22">
        <f t="shared" si="113"/>
        <v>0</v>
      </c>
      <c r="AT106" s="22">
        <f t="shared" si="114"/>
        <v>0</v>
      </c>
      <c r="AU106" s="22">
        <f t="shared" si="115"/>
        <v>0</v>
      </c>
      <c r="AV106" s="22">
        <f t="shared" si="116"/>
        <v>0</v>
      </c>
      <c r="AW106" s="22">
        <f t="shared" si="117"/>
        <v>0</v>
      </c>
      <c r="AX106" s="22">
        <f t="shared" si="118"/>
        <v>0</v>
      </c>
      <c r="AY106" s="22">
        <f t="shared" si="145"/>
        <v>0</v>
      </c>
      <c r="AZ106" s="26"/>
      <c r="BA106" s="22">
        <f t="shared" si="146"/>
        <v>0</v>
      </c>
      <c r="BB106" s="22">
        <f>IF(S105&lt;=0,0,IF($C106&lt;=SUM($BA106:BA106),0,IF(AP106+$C106-SUM($BA106:BA106)&gt;S105+AD106,S105+AD106-AP106,$C106-SUM($BA106:BA106))))</f>
        <v>0</v>
      </c>
      <c r="BC106" s="22">
        <f>IF(T105&lt;=0,0,IF($C106&lt;=SUM($BA106:BB106),0,IF(AQ106+$C106-SUM($BA106:BB106)&gt;T105+AE106,T105+AE106-AQ106,$C106-SUM($BA106:BB106))))</f>
        <v>0</v>
      </c>
      <c r="BD106" s="22">
        <f>IF(U105&lt;=0,0,IF($C106&lt;=SUM($BA106:BC106),0,IF(AR106+$C106-SUM($BA106:BC106)&gt;U105+AF106,U105+AF106-AR106,$C106-SUM($BA106:BC106))))</f>
        <v>0</v>
      </c>
      <c r="BE106" s="22">
        <f>IF(V105&lt;=0,0,IF($C106&lt;=SUM($BA106:BD106),0,IF(AS106+$C106-SUM($BA106:BD106)&gt;V105+AG106,V105+AG106-AS106,$C106-SUM($BA106:BD106))))</f>
        <v>0</v>
      </c>
      <c r="BF106" s="22">
        <f>IF(W105&lt;=0,0,IF($C106&lt;=SUM($BA106:BE106),0,IF(AT106+$C106-SUM($BA106:BE106)&gt;W105+AH106,W105+AH106-AT106,$C106-SUM($BA106:BE106))))</f>
        <v>0</v>
      </c>
      <c r="BG106" s="22">
        <f>IF(X105&lt;=0,0,IF($C106&lt;=SUM($BA106:BF106),0,IF(AU106+$C106-SUM($BA106:BF106)&gt;X105+AI106,X105+AI106-AU106,$C106-SUM($BA106:BF106))))</f>
        <v>0</v>
      </c>
      <c r="BH106" s="22">
        <f>IF(Y105&lt;=0,0,IF($C106&lt;=SUM($BA106:BG106),0,IF(AV106+$C106-SUM($BA106:BG106)&gt;Y105+AJ106,Y105+AJ106-AV106,$C106-SUM($BA106:BG106))))</f>
        <v>0</v>
      </c>
      <c r="BI106" s="22">
        <f>IF(Z105&lt;=0,0,IF($C106&lt;=SUM($BA106:BH106),0,IF(AW106+$C106-SUM($BA106:BH106)&gt;Z105+AK106,Z105+AK106-AW106,$C106-SUM($BA106:BH106))))</f>
        <v>0</v>
      </c>
      <c r="BJ106" s="22">
        <f>IF(AA105&lt;=0,0,IF($C106&lt;=SUM($BA106:BI106),0,IF(AX106+$C106-SUM($BA106:BI106)&gt;AA105+AL106,AA105+AL106-AX106,$C106-SUM($BA106:BI106))))</f>
        <v>0</v>
      </c>
    </row>
    <row r="107" spans="1:62" x14ac:dyDescent="0.3">
      <c r="A107" s="11" t="str">
        <f t="shared" si="85"/>
        <v/>
      </c>
      <c r="B107" s="19" t="e">
        <f t="shared" si="119"/>
        <v>#N/A</v>
      </c>
      <c r="C107" s="29" t="str">
        <f t="shared" si="86"/>
        <v/>
      </c>
      <c r="D107" s="34"/>
      <c r="E107" s="29">
        <f t="shared" si="133"/>
        <v>0</v>
      </c>
      <c r="F107" s="29">
        <f t="shared" si="134"/>
        <v>0</v>
      </c>
      <c r="G107" s="29">
        <f t="shared" si="135"/>
        <v>0</v>
      </c>
      <c r="H107" s="29">
        <f t="shared" si="136"/>
        <v>0</v>
      </c>
      <c r="I107" s="29">
        <f t="shared" si="137"/>
        <v>0</v>
      </c>
      <c r="J107" s="29">
        <f t="shared" si="138"/>
        <v>0</v>
      </c>
      <c r="K107" s="29">
        <f t="shared" si="139"/>
        <v>0</v>
      </c>
      <c r="L107" s="29">
        <f t="shared" si="140"/>
        <v>0</v>
      </c>
      <c r="M107" s="29">
        <f t="shared" si="141"/>
        <v>0</v>
      </c>
      <c r="N107" s="29">
        <f t="shared" si="142"/>
        <v>0</v>
      </c>
      <c r="O107" s="29">
        <f t="shared" si="87"/>
        <v>0</v>
      </c>
      <c r="P107" s="29">
        <f t="shared" si="143"/>
        <v>0</v>
      </c>
      <c r="R107" s="22">
        <f t="shared" si="89"/>
        <v>0</v>
      </c>
      <c r="S107" s="22">
        <f t="shared" si="90"/>
        <v>0</v>
      </c>
      <c r="T107" s="22">
        <f t="shared" si="91"/>
        <v>0</v>
      </c>
      <c r="U107" s="22">
        <f t="shared" si="92"/>
        <v>0</v>
      </c>
      <c r="V107" s="22">
        <f t="shared" si="93"/>
        <v>0</v>
      </c>
      <c r="W107" s="22">
        <f t="shared" si="94"/>
        <v>0</v>
      </c>
      <c r="X107" s="22">
        <f t="shared" si="95"/>
        <v>0</v>
      </c>
      <c r="Y107" s="22">
        <f t="shared" si="96"/>
        <v>0</v>
      </c>
      <c r="Z107" s="22">
        <f t="shared" si="97"/>
        <v>0</v>
      </c>
      <c r="AA107" s="22">
        <f t="shared" si="98"/>
        <v>0</v>
      </c>
      <c r="AB107" s="26"/>
      <c r="AC107" s="22">
        <f t="shared" si="99"/>
        <v>0</v>
      </c>
      <c r="AD107" s="22">
        <f t="shared" si="100"/>
        <v>0</v>
      </c>
      <c r="AE107" s="22">
        <f t="shared" si="101"/>
        <v>0</v>
      </c>
      <c r="AF107" s="22">
        <f t="shared" si="102"/>
        <v>0</v>
      </c>
      <c r="AG107" s="22">
        <f t="shared" si="103"/>
        <v>0</v>
      </c>
      <c r="AH107" s="22">
        <f t="shared" si="104"/>
        <v>0</v>
      </c>
      <c r="AI107" s="22">
        <f t="shared" si="105"/>
        <v>0</v>
      </c>
      <c r="AJ107" s="22">
        <f t="shared" si="106"/>
        <v>0</v>
      </c>
      <c r="AK107" s="22">
        <f t="shared" si="107"/>
        <v>0</v>
      </c>
      <c r="AL107" s="22">
        <f t="shared" si="108"/>
        <v>0</v>
      </c>
      <c r="AM107" s="22">
        <f t="shared" si="144"/>
        <v>0</v>
      </c>
      <c r="AN107" s="26"/>
      <c r="AO107" s="22">
        <f t="shared" si="109"/>
        <v>0</v>
      </c>
      <c r="AP107" s="22">
        <f t="shared" si="110"/>
        <v>0</v>
      </c>
      <c r="AQ107" s="22">
        <f t="shared" si="111"/>
        <v>0</v>
      </c>
      <c r="AR107" s="22">
        <f t="shared" si="112"/>
        <v>0</v>
      </c>
      <c r="AS107" s="22">
        <f t="shared" si="113"/>
        <v>0</v>
      </c>
      <c r="AT107" s="22">
        <f t="shared" si="114"/>
        <v>0</v>
      </c>
      <c r="AU107" s="22">
        <f t="shared" si="115"/>
        <v>0</v>
      </c>
      <c r="AV107" s="22">
        <f t="shared" si="116"/>
        <v>0</v>
      </c>
      <c r="AW107" s="22">
        <f t="shared" si="117"/>
        <v>0</v>
      </c>
      <c r="AX107" s="22">
        <f t="shared" si="118"/>
        <v>0</v>
      </c>
      <c r="AY107" s="22">
        <f t="shared" si="145"/>
        <v>0</v>
      </c>
      <c r="AZ107" s="26"/>
      <c r="BA107" s="22">
        <f t="shared" si="146"/>
        <v>0</v>
      </c>
      <c r="BB107" s="22">
        <f>IF(S106&lt;=0,0,IF($C107&lt;=SUM($BA107:BA107),0,IF(AP107+$C107-SUM($BA107:BA107)&gt;S106+AD107,S106+AD107-AP107,$C107-SUM($BA107:BA107))))</f>
        <v>0</v>
      </c>
      <c r="BC107" s="22">
        <f>IF(T106&lt;=0,0,IF($C107&lt;=SUM($BA107:BB107),0,IF(AQ107+$C107-SUM($BA107:BB107)&gt;T106+AE107,T106+AE107-AQ107,$C107-SUM($BA107:BB107))))</f>
        <v>0</v>
      </c>
      <c r="BD107" s="22">
        <f>IF(U106&lt;=0,0,IF($C107&lt;=SUM($BA107:BC107),0,IF(AR107+$C107-SUM($BA107:BC107)&gt;U106+AF107,U106+AF107-AR107,$C107-SUM($BA107:BC107))))</f>
        <v>0</v>
      </c>
      <c r="BE107" s="22">
        <f>IF(V106&lt;=0,0,IF($C107&lt;=SUM($BA107:BD107),0,IF(AS107+$C107-SUM($BA107:BD107)&gt;V106+AG107,V106+AG107-AS107,$C107-SUM($BA107:BD107))))</f>
        <v>0</v>
      </c>
      <c r="BF107" s="22">
        <f>IF(W106&lt;=0,0,IF($C107&lt;=SUM($BA107:BE107),0,IF(AT107+$C107-SUM($BA107:BE107)&gt;W106+AH107,W106+AH107-AT107,$C107-SUM($BA107:BE107))))</f>
        <v>0</v>
      </c>
      <c r="BG107" s="22">
        <f>IF(X106&lt;=0,0,IF($C107&lt;=SUM($BA107:BF107),0,IF(AU107+$C107-SUM($BA107:BF107)&gt;X106+AI107,X106+AI107-AU107,$C107-SUM($BA107:BF107))))</f>
        <v>0</v>
      </c>
      <c r="BH107" s="22">
        <f>IF(Y106&lt;=0,0,IF($C107&lt;=SUM($BA107:BG107),0,IF(AV107+$C107-SUM($BA107:BG107)&gt;Y106+AJ107,Y106+AJ107-AV107,$C107-SUM($BA107:BG107))))</f>
        <v>0</v>
      </c>
      <c r="BI107" s="22">
        <f>IF(Z106&lt;=0,0,IF($C107&lt;=SUM($BA107:BH107),0,IF(AW107+$C107-SUM($BA107:BH107)&gt;Z106+AK107,Z106+AK107-AW107,$C107-SUM($BA107:BH107))))</f>
        <v>0</v>
      </c>
      <c r="BJ107" s="22">
        <f>IF(AA106&lt;=0,0,IF($C107&lt;=SUM($BA107:BI107),0,IF(AX107+$C107-SUM($BA107:BI107)&gt;AA106+AL107,AA106+AL107-AX107,$C107-SUM($BA107:BI107))))</f>
        <v>0</v>
      </c>
    </row>
    <row r="108" spans="1:62" x14ac:dyDescent="0.3">
      <c r="A108" s="11" t="str">
        <f t="shared" si="85"/>
        <v/>
      </c>
      <c r="B108" s="19" t="e">
        <f t="shared" si="119"/>
        <v>#N/A</v>
      </c>
      <c r="C108" s="29" t="str">
        <f t="shared" si="86"/>
        <v/>
      </c>
      <c r="D108" s="34"/>
      <c r="E108" s="29">
        <f t="shared" si="133"/>
        <v>0</v>
      </c>
      <c r="F108" s="29">
        <f t="shared" si="134"/>
        <v>0</v>
      </c>
      <c r="G108" s="29">
        <f t="shared" si="135"/>
        <v>0</v>
      </c>
      <c r="H108" s="29">
        <f t="shared" si="136"/>
        <v>0</v>
      </c>
      <c r="I108" s="29">
        <f t="shared" si="137"/>
        <v>0</v>
      </c>
      <c r="J108" s="29">
        <f t="shared" si="138"/>
        <v>0</v>
      </c>
      <c r="K108" s="29">
        <f t="shared" si="139"/>
        <v>0</v>
      </c>
      <c r="L108" s="29">
        <f t="shared" si="140"/>
        <v>0</v>
      </c>
      <c r="M108" s="29">
        <f t="shared" si="141"/>
        <v>0</v>
      </c>
      <c r="N108" s="29">
        <f t="shared" si="142"/>
        <v>0</v>
      </c>
      <c r="O108" s="29">
        <f t="shared" si="87"/>
        <v>0</v>
      </c>
      <c r="P108" s="29">
        <f t="shared" si="143"/>
        <v>0</v>
      </c>
      <c r="R108" s="22">
        <f t="shared" si="89"/>
        <v>0</v>
      </c>
      <c r="S108" s="22">
        <f t="shared" si="90"/>
        <v>0</v>
      </c>
      <c r="T108" s="22">
        <f t="shared" si="91"/>
        <v>0</v>
      </c>
      <c r="U108" s="22">
        <f t="shared" si="92"/>
        <v>0</v>
      </c>
      <c r="V108" s="22">
        <f t="shared" si="93"/>
        <v>0</v>
      </c>
      <c r="W108" s="22">
        <f t="shared" si="94"/>
        <v>0</v>
      </c>
      <c r="X108" s="22">
        <f t="shared" si="95"/>
        <v>0</v>
      </c>
      <c r="Y108" s="22">
        <f t="shared" si="96"/>
        <v>0</v>
      </c>
      <c r="Z108" s="22">
        <f t="shared" si="97"/>
        <v>0</v>
      </c>
      <c r="AA108" s="22">
        <f t="shared" si="98"/>
        <v>0</v>
      </c>
      <c r="AB108" s="26"/>
      <c r="AC108" s="22">
        <f t="shared" si="99"/>
        <v>0</v>
      </c>
      <c r="AD108" s="22">
        <f t="shared" si="100"/>
        <v>0</v>
      </c>
      <c r="AE108" s="22">
        <f t="shared" si="101"/>
        <v>0</v>
      </c>
      <c r="AF108" s="22">
        <f t="shared" si="102"/>
        <v>0</v>
      </c>
      <c r="AG108" s="22">
        <f t="shared" si="103"/>
        <v>0</v>
      </c>
      <c r="AH108" s="22">
        <f t="shared" si="104"/>
        <v>0</v>
      </c>
      <c r="AI108" s="22">
        <f t="shared" si="105"/>
        <v>0</v>
      </c>
      <c r="AJ108" s="22">
        <f t="shared" si="106"/>
        <v>0</v>
      </c>
      <c r="AK108" s="22">
        <f t="shared" si="107"/>
        <v>0</v>
      </c>
      <c r="AL108" s="22">
        <f t="shared" si="108"/>
        <v>0</v>
      </c>
      <c r="AM108" s="22">
        <f t="shared" si="144"/>
        <v>0</v>
      </c>
      <c r="AN108" s="26"/>
      <c r="AO108" s="22">
        <f t="shared" si="109"/>
        <v>0</v>
      </c>
      <c r="AP108" s="22">
        <f t="shared" si="110"/>
        <v>0</v>
      </c>
      <c r="AQ108" s="22">
        <f t="shared" si="111"/>
        <v>0</v>
      </c>
      <c r="AR108" s="22">
        <f t="shared" si="112"/>
        <v>0</v>
      </c>
      <c r="AS108" s="22">
        <f t="shared" si="113"/>
        <v>0</v>
      </c>
      <c r="AT108" s="22">
        <f t="shared" si="114"/>
        <v>0</v>
      </c>
      <c r="AU108" s="22">
        <f t="shared" si="115"/>
        <v>0</v>
      </c>
      <c r="AV108" s="22">
        <f t="shared" si="116"/>
        <v>0</v>
      </c>
      <c r="AW108" s="22">
        <f t="shared" si="117"/>
        <v>0</v>
      </c>
      <c r="AX108" s="22">
        <f t="shared" si="118"/>
        <v>0</v>
      </c>
      <c r="AY108" s="22">
        <f t="shared" si="145"/>
        <v>0</v>
      </c>
      <c r="AZ108" s="26"/>
      <c r="BA108" s="22">
        <f t="shared" si="146"/>
        <v>0</v>
      </c>
      <c r="BB108" s="22">
        <f>IF(S107&lt;=0,0,IF($C108&lt;=SUM($BA108:BA108),0,IF(AP108+$C108-SUM($BA108:BA108)&gt;S107+AD108,S107+AD108-AP108,$C108-SUM($BA108:BA108))))</f>
        <v>0</v>
      </c>
      <c r="BC108" s="22">
        <f>IF(T107&lt;=0,0,IF($C108&lt;=SUM($BA108:BB108),0,IF(AQ108+$C108-SUM($BA108:BB108)&gt;T107+AE108,T107+AE108-AQ108,$C108-SUM($BA108:BB108))))</f>
        <v>0</v>
      </c>
      <c r="BD108" s="22">
        <f>IF(U107&lt;=0,0,IF($C108&lt;=SUM($BA108:BC108),0,IF(AR108+$C108-SUM($BA108:BC108)&gt;U107+AF108,U107+AF108-AR108,$C108-SUM($BA108:BC108))))</f>
        <v>0</v>
      </c>
      <c r="BE108" s="22">
        <f>IF(V107&lt;=0,0,IF($C108&lt;=SUM($BA108:BD108),0,IF(AS108+$C108-SUM($BA108:BD108)&gt;V107+AG108,V107+AG108-AS108,$C108-SUM($BA108:BD108))))</f>
        <v>0</v>
      </c>
      <c r="BF108" s="22">
        <f>IF(W107&lt;=0,0,IF($C108&lt;=SUM($BA108:BE108),0,IF(AT108+$C108-SUM($BA108:BE108)&gt;W107+AH108,W107+AH108-AT108,$C108-SUM($BA108:BE108))))</f>
        <v>0</v>
      </c>
      <c r="BG108" s="22">
        <f>IF(X107&lt;=0,0,IF($C108&lt;=SUM($BA108:BF108),0,IF(AU108+$C108-SUM($BA108:BF108)&gt;X107+AI108,X107+AI108-AU108,$C108-SUM($BA108:BF108))))</f>
        <v>0</v>
      </c>
      <c r="BH108" s="22">
        <f>IF(Y107&lt;=0,0,IF($C108&lt;=SUM($BA108:BG108),0,IF(AV108+$C108-SUM($BA108:BG108)&gt;Y107+AJ108,Y107+AJ108-AV108,$C108-SUM($BA108:BG108))))</f>
        <v>0</v>
      </c>
      <c r="BI108" s="22">
        <f>IF(Z107&lt;=0,0,IF($C108&lt;=SUM($BA108:BH108),0,IF(AW108+$C108-SUM($BA108:BH108)&gt;Z107+AK108,Z107+AK108-AW108,$C108-SUM($BA108:BH108))))</f>
        <v>0</v>
      </c>
      <c r="BJ108" s="22">
        <f>IF(AA107&lt;=0,0,IF($C108&lt;=SUM($BA108:BI108),0,IF(AX108+$C108-SUM($BA108:BI108)&gt;AA107+AL108,AA107+AL108-AX108,$C108-SUM($BA108:BI108))))</f>
        <v>0</v>
      </c>
    </row>
    <row r="109" spans="1:62" x14ac:dyDescent="0.3">
      <c r="A109" s="11" t="str">
        <f t="shared" si="85"/>
        <v/>
      </c>
      <c r="B109" s="19" t="e">
        <f t="shared" si="119"/>
        <v>#N/A</v>
      </c>
      <c r="C109" s="29" t="str">
        <f t="shared" si="86"/>
        <v/>
      </c>
      <c r="D109" s="34"/>
      <c r="E109" s="29">
        <f t="shared" si="133"/>
        <v>0</v>
      </c>
      <c r="F109" s="29">
        <f t="shared" si="134"/>
        <v>0</v>
      </c>
      <c r="G109" s="29">
        <f t="shared" si="135"/>
        <v>0</v>
      </c>
      <c r="H109" s="29">
        <f t="shared" si="136"/>
        <v>0</v>
      </c>
      <c r="I109" s="29">
        <f t="shared" si="137"/>
        <v>0</v>
      </c>
      <c r="J109" s="29">
        <f t="shared" si="138"/>
        <v>0</v>
      </c>
      <c r="K109" s="29">
        <f t="shared" si="139"/>
        <v>0</v>
      </c>
      <c r="L109" s="29">
        <f t="shared" si="140"/>
        <v>0</v>
      </c>
      <c r="M109" s="29">
        <f t="shared" si="141"/>
        <v>0</v>
      </c>
      <c r="N109" s="29">
        <f t="shared" si="142"/>
        <v>0</v>
      </c>
      <c r="O109" s="29">
        <f t="shared" si="87"/>
        <v>0</v>
      </c>
      <c r="P109" s="29">
        <f t="shared" si="143"/>
        <v>0</v>
      </c>
      <c r="R109" s="22">
        <f t="shared" si="89"/>
        <v>0</v>
      </c>
      <c r="S109" s="22">
        <f t="shared" si="90"/>
        <v>0</v>
      </c>
      <c r="T109" s="22">
        <f t="shared" si="91"/>
        <v>0</v>
      </c>
      <c r="U109" s="22">
        <f t="shared" si="92"/>
        <v>0</v>
      </c>
      <c r="V109" s="22">
        <f t="shared" si="93"/>
        <v>0</v>
      </c>
      <c r="W109" s="22">
        <f t="shared" si="94"/>
        <v>0</v>
      </c>
      <c r="X109" s="22">
        <f t="shared" si="95"/>
        <v>0</v>
      </c>
      <c r="Y109" s="22">
        <f t="shared" si="96"/>
        <v>0</v>
      </c>
      <c r="Z109" s="22">
        <f t="shared" si="97"/>
        <v>0</v>
      </c>
      <c r="AA109" s="22">
        <f t="shared" si="98"/>
        <v>0</v>
      </c>
      <c r="AB109" s="26"/>
      <c r="AC109" s="22">
        <f t="shared" si="99"/>
        <v>0</v>
      </c>
      <c r="AD109" s="22">
        <f t="shared" si="100"/>
        <v>0</v>
      </c>
      <c r="AE109" s="22">
        <f t="shared" si="101"/>
        <v>0</v>
      </c>
      <c r="AF109" s="22">
        <f t="shared" si="102"/>
        <v>0</v>
      </c>
      <c r="AG109" s="22">
        <f t="shared" si="103"/>
        <v>0</v>
      </c>
      <c r="AH109" s="22">
        <f t="shared" si="104"/>
        <v>0</v>
      </c>
      <c r="AI109" s="22">
        <f t="shared" si="105"/>
        <v>0</v>
      </c>
      <c r="AJ109" s="22">
        <f t="shared" si="106"/>
        <v>0</v>
      </c>
      <c r="AK109" s="22">
        <f t="shared" si="107"/>
        <v>0</v>
      </c>
      <c r="AL109" s="22">
        <f t="shared" si="108"/>
        <v>0</v>
      </c>
      <c r="AM109" s="22">
        <f t="shared" si="144"/>
        <v>0</v>
      </c>
      <c r="AN109" s="26"/>
      <c r="AO109" s="22">
        <f t="shared" si="109"/>
        <v>0</v>
      </c>
      <c r="AP109" s="22">
        <f t="shared" si="110"/>
        <v>0</v>
      </c>
      <c r="AQ109" s="22">
        <f t="shared" si="111"/>
        <v>0</v>
      </c>
      <c r="AR109" s="22">
        <f t="shared" si="112"/>
        <v>0</v>
      </c>
      <c r="AS109" s="22">
        <f t="shared" si="113"/>
        <v>0</v>
      </c>
      <c r="AT109" s="22">
        <f t="shared" si="114"/>
        <v>0</v>
      </c>
      <c r="AU109" s="22">
        <f t="shared" si="115"/>
        <v>0</v>
      </c>
      <c r="AV109" s="22">
        <f t="shared" si="116"/>
        <v>0</v>
      </c>
      <c r="AW109" s="22">
        <f t="shared" si="117"/>
        <v>0</v>
      </c>
      <c r="AX109" s="22">
        <f t="shared" si="118"/>
        <v>0</v>
      </c>
      <c r="AY109" s="22">
        <f t="shared" si="145"/>
        <v>0</v>
      </c>
      <c r="AZ109" s="26"/>
      <c r="BA109" s="22">
        <f t="shared" si="146"/>
        <v>0</v>
      </c>
      <c r="BB109" s="22">
        <f>IF(S108&lt;=0,0,IF($C109&lt;=SUM($BA109:BA109),0,IF(AP109+$C109-SUM($BA109:BA109)&gt;S108+AD109,S108+AD109-AP109,$C109-SUM($BA109:BA109))))</f>
        <v>0</v>
      </c>
      <c r="BC109" s="22">
        <f>IF(T108&lt;=0,0,IF($C109&lt;=SUM($BA109:BB109),0,IF(AQ109+$C109-SUM($BA109:BB109)&gt;T108+AE109,T108+AE109-AQ109,$C109-SUM($BA109:BB109))))</f>
        <v>0</v>
      </c>
      <c r="BD109" s="22">
        <f>IF(U108&lt;=0,0,IF($C109&lt;=SUM($BA109:BC109),0,IF(AR109+$C109-SUM($BA109:BC109)&gt;U108+AF109,U108+AF109-AR109,$C109-SUM($BA109:BC109))))</f>
        <v>0</v>
      </c>
      <c r="BE109" s="22">
        <f>IF(V108&lt;=0,0,IF($C109&lt;=SUM($BA109:BD109),0,IF(AS109+$C109-SUM($BA109:BD109)&gt;V108+AG109,V108+AG109-AS109,$C109-SUM($BA109:BD109))))</f>
        <v>0</v>
      </c>
      <c r="BF109" s="22">
        <f>IF(W108&lt;=0,0,IF($C109&lt;=SUM($BA109:BE109),0,IF(AT109+$C109-SUM($BA109:BE109)&gt;W108+AH109,W108+AH109-AT109,$C109-SUM($BA109:BE109))))</f>
        <v>0</v>
      </c>
      <c r="BG109" s="22">
        <f>IF(X108&lt;=0,0,IF($C109&lt;=SUM($BA109:BF109),0,IF(AU109+$C109-SUM($BA109:BF109)&gt;X108+AI109,X108+AI109-AU109,$C109-SUM($BA109:BF109))))</f>
        <v>0</v>
      </c>
      <c r="BH109" s="22">
        <f>IF(Y108&lt;=0,0,IF($C109&lt;=SUM($BA109:BG109),0,IF(AV109+$C109-SUM($BA109:BG109)&gt;Y108+AJ109,Y108+AJ109-AV109,$C109-SUM($BA109:BG109))))</f>
        <v>0</v>
      </c>
      <c r="BI109" s="22">
        <f>IF(Z108&lt;=0,0,IF($C109&lt;=SUM($BA109:BH109),0,IF(AW109+$C109-SUM($BA109:BH109)&gt;Z108+AK109,Z108+AK109-AW109,$C109-SUM($BA109:BH109))))</f>
        <v>0</v>
      </c>
      <c r="BJ109" s="22">
        <f>IF(AA108&lt;=0,0,IF($C109&lt;=SUM($BA109:BI109),0,IF(AX109+$C109-SUM($BA109:BI109)&gt;AA108+AL109,AA108+AL109-AX109,$C109-SUM($BA109:BI109))))</f>
        <v>0</v>
      </c>
    </row>
    <row r="110" spans="1:62" x14ac:dyDescent="0.3">
      <c r="A110" s="11" t="str">
        <f t="shared" si="85"/>
        <v/>
      </c>
      <c r="B110" s="19" t="e">
        <f t="shared" si="119"/>
        <v>#N/A</v>
      </c>
      <c r="C110" s="29" t="str">
        <f t="shared" si="86"/>
        <v/>
      </c>
      <c r="D110" s="34"/>
      <c r="E110" s="29">
        <f t="shared" si="133"/>
        <v>0</v>
      </c>
      <c r="F110" s="29">
        <f t="shared" si="134"/>
        <v>0</v>
      </c>
      <c r="G110" s="29">
        <f t="shared" si="135"/>
        <v>0</v>
      </c>
      <c r="H110" s="29">
        <f t="shared" si="136"/>
        <v>0</v>
      </c>
      <c r="I110" s="29">
        <f t="shared" si="137"/>
        <v>0</v>
      </c>
      <c r="J110" s="29">
        <f t="shared" si="138"/>
        <v>0</v>
      </c>
      <c r="K110" s="29">
        <f t="shared" si="139"/>
        <v>0</v>
      </c>
      <c r="L110" s="29">
        <f t="shared" si="140"/>
        <v>0</v>
      </c>
      <c r="M110" s="29">
        <f t="shared" si="141"/>
        <v>0</v>
      </c>
      <c r="N110" s="29">
        <f t="shared" si="142"/>
        <v>0</v>
      </c>
      <c r="O110" s="29">
        <f t="shared" si="87"/>
        <v>0</v>
      </c>
      <c r="P110" s="29">
        <f t="shared" si="143"/>
        <v>0</v>
      </c>
      <c r="R110" s="22">
        <f t="shared" si="89"/>
        <v>0</v>
      </c>
      <c r="S110" s="22">
        <f t="shared" si="90"/>
        <v>0</v>
      </c>
      <c r="T110" s="22">
        <f t="shared" si="91"/>
        <v>0</v>
      </c>
      <c r="U110" s="22">
        <f t="shared" si="92"/>
        <v>0</v>
      </c>
      <c r="V110" s="22">
        <f t="shared" si="93"/>
        <v>0</v>
      </c>
      <c r="W110" s="22">
        <f t="shared" si="94"/>
        <v>0</v>
      </c>
      <c r="X110" s="22">
        <f t="shared" si="95"/>
        <v>0</v>
      </c>
      <c r="Y110" s="22">
        <f t="shared" si="96"/>
        <v>0</v>
      </c>
      <c r="Z110" s="22">
        <f t="shared" si="97"/>
        <v>0</v>
      </c>
      <c r="AA110" s="22">
        <f t="shared" si="98"/>
        <v>0</v>
      </c>
      <c r="AB110" s="26"/>
      <c r="AC110" s="22">
        <f t="shared" si="99"/>
        <v>0</v>
      </c>
      <c r="AD110" s="22">
        <f t="shared" si="100"/>
        <v>0</v>
      </c>
      <c r="AE110" s="22">
        <f t="shared" si="101"/>
        <v>0</v>
      </c>
      <c r="AF110" s="22">
        <f t="shared" si="102"/>
        <v>0</v>
      </c>
      <c r="AG110" s="22">
        <f t="shared" si="103"/>
        <v>0</v>
      </c>
      <c r="AH110" s="22">
        <f t="shared" si="104"/>
        <v>0</v>
      </c>
      <c r="AI110" s="22">
        <f t="shared" si="105"/>
        <v>0</v>
      </c>
      <c r="AJ110" s="22">
        <f t="shared" si="106"/>
        <v>0</v>
      </c>
      <c r="AK110" s="22">
        <f t="shared" si="107"/>
        <v>0</v>
      </c>
      <c r="AL110" s="22">
        <f t="shared" si="108"/>
        <v>0</v>
      </c>
      <c r="AM110" s="22">
        <f t="shared" si="144"/>
        <v>0</v>
      </c>
      <c r="AN110" s="26"/>
      <c r="AO110" s="22">
        <f t="shared" si="109"/>
        <v>0</v>
      </c>
      <c r="AP110" s="22">
        <f t="shared" si="110"/>
        <v>0</v>
      </c>
      <c r="AQ110" s="22">
        <f t="shared" si="111"/>
        <v>0</v>
      </c>
      <c r="AR110" s="22">
        <f t="shared" si="112"/>
        <v>0</v>
      </c>
      <c r="AS110" s="22">
        <f t="shared" si="113"/>
        <v>0</v>
      </c>
      <c r="AT110" s="22">
        <f t="shared" si="114"/>
        <v>0</v>
      </c>
      <c r="AU110" s="22">
        <f t="shared" si="115"/>
        <v>0</v>
      </c>
      <c r="AV110" s="22">
        <f t="shared" si="116"/>
        <v>0</v>
      </c>
      <c r="AW110" s="22">
        <f t="shared" si="117"/>
        <v>0</v>
      </c>
      <c r="AX110" s="22">
        <f t="shared" si="118"/>
        <v>0</v>
      </c>
      <c r="AY110" s="22">
        <f t="shared" si="145"/>
        <v>0</v>
      </c>
      <c r="AZ110" s="26"/>
      <c r="BA110" s="22">
        <f t="shared" si="146"/>
        <v>0</v>
      </c>
      <c r="BB110" s="22">
        <f>IF(S109&lt;=0,0,IF($C110&lt;=SUM($BA110:BA110),0,IF(AP110+$C110-SUM($BA110:BA110)&gt;S109+AD110,S109+AD110-AP110,$C110-SUM($BA110:BA110))))</f>
        <v>0</v>
      </c>
      <c r="BC110" s="22">
        <f>IF(T109&lt;=0,0,IF($C110&lt;=SUM($BA110:BB110),0,IF(AQ110+$C110-SUM($BA110:BB110)&gt;T109+AE110,T109+AE110-AQ110,$C110-SUM($BA110:BB110))))</f>
        <v>0</v>
      </c>
      <c r="BD110" s="22">
        <f>IF(U109&lt;=0,0,IF($C110&lt;=SUM($BA110:BC110),0,IF(AR110+$C110-SUM($BA110:BC110)&gt;U109+AF110,U109+AF110-AR110,$C110-SUM($BA110:BC110))))</f>
        <v>0</v>
      </c>
      <c r="BE110" s="22">
        <f>IF(V109&lt;=0,0,IF($C110&lt;=SUM($BA110:BD110),0,IF(AS110+$C110-SUM($BA110:BD110)&gt;V109+AG110,V109+AG110-AS110,$C110-SUM($BA110:BD110))))</f>
        <v>0</v>
      </c>
      <c r="BF110" s="22">
        <f>IF(W109&lt;=0,0,IF($C110&lt;=SUM($BA110:BE110),0,IF(AT110+$C110-SUM($BA110:BE110)&gt;W109+AH110,W109+AH110-AT110,$C110-SUM($BA110:BE110))))</f>
        <v>0</v>
      </c>
      <c r="BG110" s="22">
        <f>IF(X109&lt;=0,0,IF($C110&lt;=SUM($BA110:BF110),0,IF(AU110+$C110-SUM($BA110:BF110)&gt;X109+AI110,X109+AI110-AU110,$C110-SUM($BA110:BF110))))</f>
        <v>0</v>
      </c>
      <c r="BH110" s="22">
        <f>IF(Y109&lt;=0,0,IF($C110&lt;=SUM($BA110:BG110),0,IF(AV110+$C110-SUM($BA110:BG110)&gt;Y109+AJ110,Y109+AJ110-AV110,$C110-SUM($BA110:BG110))))</f>
        <v>0</v>
      </c>
      <c r="BI110" s="22">
        <f>IF(Z109&lt;=0,0,IF($C110&lt;=SUM($BA110:BH110),0,IF(AW110+$C110-SUM($BA110:BH110)&gt;Z109+AK110,Z109+AK110-AW110,$C110-SUM($BA110:BH110))))</f>
        <v>0</v>
      </c>
      <c r="BJ110" s="22">
        <f>IF(AA109&lt;=0,0,IF($C110&lt;=SUM($BA110:BI110),0,IF(AX110+$C110-SUM($BA110:BI110)&gt;AA109+AL110,AA109+AL110-AX110,$C110-SUM($BA110:BI110))))</f>
        <v>0</v>
      </c>
    </row>
    <row r="111" spans="1:62" x14ac:dyDescent="0.3">
      <c r="A111" s="11" t="str">
        <f t="shared" si="85"/>
        <v/>
      </c>
      <c r="B111" s="19" t="e">
        <f t="shared" si="119"/>
        <v>#N/A</v>
      </c>
      <c r="C111" s="29" t="str">
        <f t="shared" si="86"/>
        <v/>
      </c>
      <c r="D111" s="34"/>
      <c r="E111" s="29">
        <f t="shared" si="133"/>
        <v>0</v>
      </c>
      <c r="F111" s="29">
        <f t="shared" si="134"/>
        <v>0</v>
      </c>
      <c r="G111" s="29">
        <f t="shared" si="135"/>
        <v>0</v>
      </c>
      <c r="H111" s="29">
        <f t="shared" si="136"/>
        <v>0</v>
      </c>
      <c r="I111" s="29">
        <f t="shared" si="137"/>
        <v>0</v>
      </c>
      <c r="J111" s="29">
        <f t="shared" si="138"/>
        <v>0</v>
      </c>
      <c r="K111" s="29">
        <f t="shared" si="139"/>
        <v>0</v>
      </c>
      <c r="L111" s="29">
        <f t="shared" si="140"/>
        <v>0</v>
      </c>
      <c r="M111" s="29">
        <f t="shared" si="141"/>
        <v>0</v>
      </c>
      <c r="N111" s="29">
        <f t="shared" si="142"/>
        <v>0</v>
      </c>
      <c r="O111" s="29">
        <f t="shared" si="87"/>
        <v>0</v>
      </c>
      <c r="P111" s="29">
        <f t="shared" si="143"/>
        <v>0</v>
      </c>
      <c r="R111" s="22">
        <f t="shared" si="89"/>
        <v>0</v>
      </c>
      <c r="S111" s="22">
        <f t="shared" si="90"/>
        <v>0</v>
      </c>
      <c r="T111" s="22">
        <f t="shared" si="91"/>
        <v>0</v>
      </c>
      <c r="U111" s="22">
        <f t="shared" si="92"/>
        <v>0</v>
      </c>
      <c r="V111" s="22">
        <f t="shared" si="93"/>
        <v>0</v>
      </c>
      <c r="W111" s="22">
        <f t="shared" si="94"/>
        <v>0</v>
      </c>
      <c r="X111" s="22">
        <f t="shared" si="95"/>
        <v>0</v>
      </c>
      <c r="Y111" s="22">
        <f t="shared" si="96"/>
        <v>0</v>
      </c>
      <c r="Z111" s="22">
        <f t="shared" si="97"/>
        <v>0</v>
      </c>
      <c r="AA111" s="22">
        <f t="shared" si="98"/>
        <v>0</v>
      </c>
      <c r="AB111" s="26"/>
      <c r="AC111" s="22">
        <f t="shared" si="99"/>
        <v>0</v>
      </c>
      <c r="AD111" s="22">
        <f t="shared" si="100"/>
        <v>0</v>
      </c>
      <c r="AE111" s="22">
        <f t="shared" si="101"/>
        <v>0</v>
      </c>
      <c r="AF111" s="22">
        <f t="shared" si="102"/>
        <v>0</v>
      </c>
      <c r="AG111" s="22">
        <f t="shared" si="103"/>
        <v>0</v>
      </c>
      <c r="AH111" s="22">
        <f t="shared" si="104"/>
        <v>0</v>
      </c>
      <c r="AI111" s="22">
        <f t="shared" si="105"/>
        <v>0</v>
      </c>
      <c r="AJ111" s="22">
        <f t="shared" si="106"/>
        <v>0</v>
      </c>
      <c r="AK111" s="22">
        <f t="shared" si="107"/>
        <v>0</v>
      </c>
      <c r="AL111" s="22">
        <f t="shared" si="108"/>
        <v>0</v>
      </c>
      <c r="AM111" s="22">
        <f t="shared" si="144"/>
        <v>0</v>
      </c>
      <c r="AN111" s="26"/>
      <c r="AO111" s="22">
        <f t="shared" si="109"/>
        <v>0</v>
      </c>
      <c r="AP111" s="22">
        <f t="shared" si="110"/>
        <v>0</v>
      </c>
      <c r="AQ111" s="22">
        <f t="shared" si="111"/>
        <v>0</v>
      </c>
      <c r="AR111" s="22">
        <f t="shared" si="112"/>
        <v>0</v>
      </c>
      <c r="AS111" s="22">
        <f t="shared" si="113"/>
        <v>0</v>
      </c>
      <c r="AT111" s="22">
        <f t="shared" si="114"/>
        <v>0</v>
      </c>
      <c r="AU111" s="22">
        <f t="shared" si="115"/>
        <v>0</v>
      </c>
      <c r="AV111" s="22">
        <f t="shared" si="116"/>
        <v>0</v>
      </c>
      <c r="AW111" s="22">
        <f t="shared" si="117"/>
        <v>0</v>
      </c>
      <c r="AX111" s="22">
        <f t="shared" si="118"/>
        <v>0</v>
      </c>
      <c r="AY111" s="22">
        <f t="shared" si="145"/>
        <v>0</v>
      </c>
      <c r="AZ111" s="26"/>
      <c r="BA111" s="22">
        <f t="shared" si="146"/>
        <v>0</v>
      </c>
      <c r="BB111" s="22">
        <f>IF(S110&lt;=0,0,IF($C111&lt;=SUM($BA111:BA111),0,IF(AP111+$C111-SUM($BA111:BA111)&gt;S110+AD111,S110+AD111-AP111,$C111-SUM($BA111:BA111))))</f>
        <v>0</v>
      </c>
      <c r="BC111" s="22">
        <f>IF(T110&lt;=0,0,IF($C111&lt;=SUM($BA111:BB111),0,IF(AQ111+$C111-SUM($BA111:BB111)&gt;T110+AE111,T110+AE111-AQ111,$C111-SUM($BA111:BB111))))</f>
        <v>0</v>
      </c>
      <c r="BD111" s="22">
        <f>IF(U110&lt;=0,0,IF($C111&lt;=SUM($BA111:BC111),0,IF(AR111+$C111-SUM($BA111:BC111)&gt;U110+AF111,U110+AF111-AR111,$C111-SUM($BA111:BC111))))</f>
        <v>0</v>
      </c>
      <c r="BE111" s="22">
        <f>IF(V110&lt;=0,0,IF($C111&lt;=SUM($BA111:BD111),0,IF(AS111+$C111-SUM($BA111:BD111)&gt;V110+AG111,V110+AG111-AS111,$C111-SUM($BA111:BD111))))</f>
        <v>0</v>
      </c>
      <c r="BF111" s="22">
        <f>IF(W110&lt;=0,0,IF($C111&lt;=SUM($BA111:BE111),0,IF(AT111+$C111-SUM($BA111:BE111)&gt;W110+AH111,W110+AH111-AT111,$C111-SUM($BA111:BE111))))</f>
        <v>0</v>
      </c>
      <c r="BG111" s="22">
        <f>IF(X110&lt;=0,0,IF($C111&lt;=SUM($BA111:BF111),0,IF(AU111+$C111-SUM($BA111:BF111)&gt;X110+AI111,X110+AI111-AU111,$C111-SUM($BA111:BF111))))</f>
        <v>0</v>
      </c>
      <c r="BH111" s="22">
        <f>IF(Y110&lt;=0,0,IF($C111&lt;=SUM($BA111:BG111),0,IF(AV111+$C111-SUM($BA111:BG111)&gt;Y110+AJ111,Y110+AJ111-AV111,$C111-SUM($BA111:BG111))))</f>
        <v>0</v>
      </c>
      <c r="BI111" s="22">
        <f>IF(Z110&lt;=0,0,IF($C111&lt;=SUM($BA111:BH111),0,IF(AW111+$C111-SUM($BA111:BH111)&gt;Z110+AK111,Z110+AK111-AW111,$C111-SUM($BA111:BH111))))</f>
        <v>0</v>
      </c>
      <c r="BJ111" s="22">
        <f>IF(AA110&lt;=0,0,IF($C111&lt;=SUM($BA111:BI111),0,IF(AX111+$C111-SUM($BA111:BI111)&gt;AA110+AL111,AA110+AL111-AX111,$C111-SUM($BA111:BI111))))</f>
        <v>0</v>
      </c>
    </row>
    <row r="112" spans="1:62" x14ac:dyDescent="0.3">
      <c r="A112" s="11" t="str">
        <f t="shared" si="85"/>
        <v/>
      </c>
      <c r="B112" s="19" t="e">
        <f t="shared" si="119"/>
        <v>#N/A</v>
      </c>
      <c r="C112" s="29" t="str">
        <f t="shared" si="86"/>
        <v/>
      </c>
      <c r="D112" s="34"/>
      <c r="E112" s="29">
        <f t="shared" si="133"/>
        <v>0</v>
      </c>
      <c r="F112" s="29">
        <f t="shared" si="134"/>
        <v>0</v>
      </c>
      <c r="G112" s="29">
        <f t="shared" si="135"/>
        <v>0</v>
      </c>
      <c r="H112" s="29">
        <f t="shared" si="136"/>
        <v>0</v>
      </c>
      <c r="I112" s="29">
        <f t="shared" si="137"/>
        <v>0</v>
      </c>
      <c r="J112" s="29">
        <f t="shared" si="138"/>
        <v>0</v>
      </c>
      <c r="K112" s="29">
        <f t="shared" si="139"/>
        <v>0</v>
      </c>
      <c r="L112" s="29">
        <f t="shared" si="140"/>
        <v>0</v>
      </c>
      <c r="M112" s="29">
        <f t="shared" si="141"/>
        <v>0</v>
      </c>
      <c r="N112" s="29">
        <f t="shared" si="142"/>
        <v>0</v>
      </c>
      <c r="O112" s="29">
        <f t="shared" si="87"/>
        <v>0</v>
      </c>
      <c r="P112" s="29">
        <f t="shared" si="143"/>
        <v>0</v>
      </c>
      <c r="R112" s="22">
        <f t="shared" si="89"/>
        <v>0</v>
      </c>
      <c r="S112" s="22">
        <f t="shared" si="90"/>
        <v>0</v>
      </c>
      <c r="T112" s="22">
        <f t="shared" si="91"/>
        <v>0</v>
      </c>
      <c r="U112" s="22">
        <f t="shared" si="92"/>
        <v>0</v>
      </c>
      <c r="V112" s="22">
        <f t="shared" si="93"/>
        <v>0</v>
      </c>
      <c r="W112" s="22">
        <f t="shared" si="94"/>
        <v>0</v>
      </c>
      <c r="X112" s="22">
        <f t="shared" si="95"/>
        <v>0</v>
      </c>
      <c r="Y112" s="22">
        <f t="shared" si="96"/>
        <v>0</v>
      </c>
      <c r="Z112" s="22">
        <f t="shared" si="97"/>
        <v>0</v>
      </c>
      <c r="AA112" s="22">
        <f t="shared" si="98"/>
        <v>0</v>
      </c>
      <c r="AB112" s="26"/>
      <c r="AC112" s="22">
        <f t="shared" si="99"/>
        <v>0</v>
      </c>
      <c r="AD112" s="22">
        <f t="shared" si="100"/>
        <v>0</v>
      </c>
      <c r="AE112" s="22">
        <f t="shared" si="101"/>
        <v>0</v>
      </c>
      <c r="AF112" s="22">
        <f t="shared" si="102"/>
        <v>0</v>
      </c>
      <c r="AG112" s="22">
        <f t="shared" si="103"/>
        <v>0</v>
      </c>
      <c r="AH112" s="22">
        <f t="shared" si="104"/>
        <v>0</v>
      </c>
      <c r="AI112" s="22">
        <f t="shared" si="105"/>
        <v>0</v>
      </c>
      <c r="AJ112" s="22">
        <f t="shared" si="106"/>
        <v>0</v>
      </c>
      <c r="AK112" s="22">
        <f t="shared" si="107"/>
        <v>0</v>
      </c>
      <c r="AL112" s="22">
        <f t="shared" si="108"/>
        <v>0</v>
      </c>
      <c r="AM112" s="22">
        <f t="shared" si="144"/>
        <v>0</v>
      </c>
      <c r="AN112" s="26"/>
      <c r="AO112" s="22">
        <f t="shared" si="109"/>
        <v>0</v>
      </c>
      <c r="AP112" s="22">
        <f t="shared" si="110"/>
        <v>0</v>
      </c>
      <c r="AQ112" s="22">
        <f t="shared" si="111"/>
        <v>0</v>
      </c>
      <c r="AR112" s="22">
        <f t="shared" si="112"/>
        <v>0</v>
      </c>
      <c r="AS112" s="22">
        <f t="shared" si="113"/>
        <v>0</v>
      </c>
      <c r="AT112" s="22">
        <f t="shared" si="114"/>
        <v>0</v>
      </c>
      <c r="AU112" s="22">
        <f t="shared" si="115"/>
        <v>0</v>
      </c>
      <c r="AV112" s="22">
        <f t="shared" si="116"/>
        <v>0</v>
      </c>
      <c r="AW112" s="22">
        <f t="shared" si="117"/>
        <v>0</v>
      </c>
      <c r="AX112" s="22">
        <f t="shared" si="118"/>
        <v>0</v>
      </c>
      <c r="AY112" s="22">
        <f t="shared" si="145"/>
        <v>0</v>
      </c>
      <c r="AZ112" s="26"/>
      <c r="BA112" s="22">
        <f t="shared" si="146"/>
        <v>0</v>
      </c>
      <c r="BB112" s="22">
        <f>IF(S111&lt;=0,0,IF($C112&lt;=SUM($BA112:BA112),0,IF(AP112+$C112-SUM($BA112:BA112)&gt;S111+AD112,S111+AD112-AP112,$C112-SUM($BA112:BA112))))</f>
        <v>0</v>
      </c>
      <c r="BC112" s="22">
        <f>IF(T111&lt;=0,0,IF($C112&lt;=SUM($BA112:BB112),0,IF(AQ112+$C112-SUM($BA112:BB112)&gt;T111+AE112,T111+AE112-AQ112,$C112-SUM($BA112:BB112))))</f>
        <v>0</v>
      </c>
      <c r="BD112" s="22">
        <f>IF(U111&lt;=0,0,IF($C112&lt;=SUM($BA112:BC112),0,IF(AR112+$C112-SUM($BA112:BC112)&gt;U111+AF112,U111+AF112-AR112,$C112-SUM($BA112:BC112))))</f>
        <v>0</v>
      </c>
      <c r="BE112" s="22">
        <f>IF(V111&lt;=0,0,IF($C112&lt;=SUM($BA112:BD112),0,IF(AS112+$C112-SUM($BA112:BD112)&gt;V111+AG112,V111+AG112-AS112,$C112-SUM($BA112:BD112))))</f>
        <v>0</v>
      </c>
      <c r="BF112" s="22">
        <f>IF(W111&lt;=0,0,IF($C112&lt;=SUM($BA112:BE112),0,IF(AT112+$C112-SUM($BA112:BE112)&gt;W111+AH112,W111+AH112-AT112,$C112-SUM($BA112:BE112))))</f>
        <v>0</v>
      </c>
      <c r="BG112" s="22">
        <f>IF(X111&lt;=0,0,IF($C112&lt;=SUM($BA112:BF112),0,IF(AU112+$C112-SUM($BA112:BF112)&gt;X111+AI112,X111+AI112-AU112,$C112-SUM($BA112:BF112))))</f>
        <v>0</v>
      </c>
      <c r="BH112" s="22">
        <f>IF(Y111&lt;=0,0,IF($C112&lt;=SUM($BA112:BG112),0,IF(AV112+$C112-SUM($BA112:BG112)&gt;Y111+AJ112,Y111+AJ112-AV112,$C112-SUM($BA112:BG112))))</f>
        <v>0</v>
      </c>
      <c r="BI112" s="22">
        <f>IF(Z111&lt;=0,0,IF($C112&lt;=SUM($BA112:BH112),0,IF(AW112+$C112-SUM($BA112:BH112)&gt;Z111+AK112,Z111+AK112-AW112,$C112-SUM($BA112:BH112))))</f>
        <v>0</v>
      </c>
      <c r="BJ112" s="22">
        <f>IF(AA111&lt;=0,0,IF($C112&lt;=SUM($BA112:BI112),0,IF(AX112+$C112-SUM($BA112:BI112)&gt;AA111+AL112,AA111+AL112-AX112,$C112-SUM($BA112:BI112))))</f>
        <v>0</v>
      </c>
    </row>
    <row r="113" spans="1:62" x14ac:dyDescent="0.3">
      <c r="A113" s="11" t="str">
        <f t="shared" si="85"/>
        <v/>
      </c>
      <c r="B113" s="19" t="e">
        <f t="shared" si="119"/>
        <v>#N/A</v>
      </c>
      <c r="C113" s="29" t="str">
        <f t="shared" si="86"/>
        <v/>
      </c>
      <c r="D113" s="34"/>
      <c r="E113" s="29">
        <f t="shared" si="133"/>
        <v>0</v>
      </c>
      <c r="F113" s="29">
        <f t="shared" si="134"/>
        <v>0</v>
      </c>
      <c r="G113" s="29">
        <f t="shared" si="135"/>
        <v>0</v>
      </c>
      <c r="H113" s="29">
        <f t="shared" si="136"/>
        <v>0</v>
      </c>
      <c r="I113" s="29">
        <f t="shared" si="137"/>
        <v>0</v>
      </c>
      <c r="J113" s="29">
        <f t="shared" si="138"/>
        <v>0</v>
      </c>
      <c r="K113" s="29">
        <f t="shared" si="139"/>
        <v>0</v>
      </c>
      <c r="L113" s="29">
        <f t="shared" si="140"/>
        <v>0</v>
      </c>
      <c r="M113" s="29">
        <f t="shared" si="141"/>
        <v>0</v>
      </c>
      <c r="N113" s="29">
        <f t="shared" si="142"/>
        <v>0</v>
      </c>
      <c r="O113" s="29">
        <f t="shared" si="87"/>
        <v>0</v>
      </c>
      <c r="P113" s="29">
        <f t="shared" si="143"/>
        <v>0</v>
      </c>
      <c r="R113" s="22">
        <f t="shared" si="89"/>
        <v>0</v>
      </c>
      <c r="S113" s="22">
        <f t="shared" si="90"/>
        <v>0</v>
      </c>
      <c r="T113" s="22">
        <f t="shared" si="91"/>
        <v>0</v>
      </c>
      <c r="U113" s="22">
        <f t="shared" si="92"/>
        <v>0</v>
      </c>
      <c r="V113" s="22">
        <f t="shared" si="93"/>
        <v>0</v>
      </c>
      <c r="W113" s="22">
        <f t="shared" si="94"/>
        <v>0</v>
      </c>
      <c r="X113" s="22">
        <f t="shared" si="95"/>
        <v>0</v>
      </c>
      <c r="Y113" s="22">
        <f t="shared" si="96"/>
        <v>0</v>
      </c>
      <c r="Z113" s="22">
        <f t="shared" si="97"/>
        <v>0</v>
      </c>
      <c r="AA113" s="22">
        <f t="shared" si="98"/>
        <v>0</v>
      </c>
      <c r="AB113" s="26"/>
      <c r="AC113" s="22">
        <f t="shared" si="99"/>
        <v>0</v>
      </c>
      <c r="AD113" s="22">
        <f t="shared" si="100"/>
        <v>0</v>
      </c>
      <c r="AE113" s="22">
        <f t="shared" si="101"/>
        <v>0</v>
      </c>
      <c r="AF113" s="22">
        <f t="shared" si="102"/>
        <v>0</v>
      </c>
      <c r="AG113" s="22">
        <f t="shared" si="103"/>
        <v>0</v>
      </c>
      <c r="AH113" s="22">
        <f t="shared" si="104"/>
        <v>0</v>
      </c>
      <c r="AI113" s="22">
        <f t="shared" si="105"/>
        <v>0</v>
      </c>
      <c r="AJ113" s="22">
        <f t="shared" si="106"/>
        <v>0</v>
      </c>
      <c r="AK113" s="22">
        <f t="shared" si="107"/>
        <v>0</v>
      </c>
      <c r="AL113" s="22">
        <f t="shared" si="108"/>
        <v>0</v>
      </c>
      <c r="AM113" s="22">
        <f t="shared" si="144"/>
        <v>0</v>
      </c>
      <c r="AN113" s="26"/>
      <c r="AO113" s="22">
        <f t="shared" si="109"/>
        <v>0</v>
      </c>
      <c r="AP113" s="22">
        <f t="shared" si="110"/>
        <v>0</v>
      </c>
      <c r="AQ113" s="22">
        <f t="shared" si="111"/>
        <v>0</v>
      </c>
      <c r="AR113" s="22">
        <f t="shared" si="112"/>
        <v>0</v>
      </c>
      <c r="AS113" s="22">
        <f t="shared" si="113"/>
        <v>0</v>
      </c>
      <c r="AT113" s="22">
        <f t="shared" si="114"/>
        <v>0</v>
      </c>
      <c r="AU113" s="22">
        <f t="shared" si="115"/>
        <v>0</v>
      </c>
      <c r="AV113" s="22">
        <f t="shared" si="116"/>
        <v>0</v>
      </c>
      <c r="AW113" s="22">
        <f t="shared" si="117"/>
        <v>0</v>
      </c>
      <c r="AX113" s="22">
        <f t="shared" si="118"/>
        <v>0</v>
      </c>
      <c r="AY113" s="22">
        <f t="shared" si="145"/>
        <v>0</v>
      </c>
      <c r="AZ113" s="26"/>
      <c r="BA113" s="22">
        <f t="shared" si="146"/>
        <v>0</v>
      </c>
      <c r="BB113" s="22">
        <f>IF(S112&lt;=0,0,IF($C113&lt;=SUM($BA113:BA113),0,IF(AP113+$C113-SUM($BA113:BA113)&gt;S112+AD113,S112+AD113-AP113,$C113-SUM($BA113:BA113))))</f>
        <v>0</v>
      </c>
      <c r="BC113" s="22">
        <f>IF(T112&lt;=0,0,IF($C113&lt;=SUM($BA113:BB113),0,IF(AQ113+$C113-SUM($BA113:BB113)&gt;T112+AE113,T112+AE113-AQ113,$C113-SUM($BA113:BB113))))</f>
        <v>0</v>
      </c>
      <c r="BD113" s="22">
        <f>IF(U112&lt;=0,0,IF($C113&lt;=SUM($BA113:BC113),0,IF(AR113+$C113-SUM($BA113:BC113)&gt;U112+AF113,U112+AF113-AR113,$C113-SUM($BA113:BC113))))</f>
        <v>0</v>
      </c>
      <c r="BE113" s="22">
        <f>IF(V112&lt;=0,0,IF($C113&lt;=SUM($BA113:BD113),0,IF(AS113+$C113-SUM($BA113:BD113)&gt;V112+AG113,V112+AG113-AS113,$C113-SUM($BA113:BD113))))</f>
        <v>0</v>
      </c>
      <c r="BF113" s="22">
        <f>IF(W112&lt;=0,0,IF($C113&lt;=SUM($BA113:BE113),0,IF(AT113+$C113-SUM($BA113:BE113)&gt;W112+AH113,W112+AH113-AT113,$C113-SUM($BA113:BE113))))</f>
        <v>0</v>
      </c>
      <c r="BG113" s="22">
        <f>IF(X112&lt;=0,0,IF($C113&lt;=SUM($BA113:BF113),0,IF(AU113+$C113-SUM($BA113:BF113)&gt;X112+AI113,X112+AI113-AU113,$C113-SUM($BA113:BF113))))</f>
        <v>0</v>
      </c>
      <c r="BH113" s="22">
        <f>IF(Y112&lt;=0,0,IF($C113&lt;=SUM($BA113:BG113),0,IF(AV113+$C113-SUM($BA113:BG113)&gt;Y112+AJ113,Y112+AJ113-AV113,$C113-SUM($BA113:BG113))))</f>
        <v>0</v>
      </c>
      <c r="BI113" s="22">
        <f>IF(Z112&lt;=0,0,IF($C113&lt;=SUM($BA113:BH113),0,IF(AW113+$C113-SUM($BA113:BH113)&gt;Z112+AK113,Z112+AK113-AW113,$C113-SUM($BA113:BH113))))</f>
        <v>0</v>
      </c>
      <c r="BJ113" s="22">
        <f>IF(AA112&lt;=0,0,IF($C113&lt;=SUM($BA113:BI113),0,IF(AX113+$C113-SUM($BA113:BI113)&gt;AA112+AL113,AA112+AL113-AX113,$C113-SUM($BA113:BI113))))</f>
        <v>0</v>
      </c>
    </row>
    <row r="114" spans="1:62" x14ac:dyDescent="0.3">
      <c r="A114" s="11" t="str">
        <f t="shared" si="85"/>
        <v/>
      </c>
      <c r="B114" s="19" t="e">
        <f t="shared" si="119"/>
        <v>#N/A</v>
      </c>
      <c r="C114" s="29" t="str">
        <f t="shared" si="86"/>
        <v/>
      </c>
      <c r="D114" s="34"/>
      <c r="E114" s="29">
        <f t="shared" si="133"/>
        <v>0</v>
      </c>
      <c r="F114" s="29">
        <f t="shared" si="134"/>
        <v>0</v>
      </c>
      <c r="G114" s="29">
        <f t="shared" si="135"/>
        <v>0</v>
      </c>
      <c r="H114" s="29">
        <f t="shared" si="136"/>
        <v>0</v>
      </c>
      <c r="I114" s="29">
        <f t="shared" si="137"/>
        <v>0</v>
      </c>
      <c r="J114" s="29">
        <f t="shared" si="138"/>
        <v>0</v>
      </c>
      <c r="K114" s="29">
        <f t="shared" si="139"/>
        <v>0</v>
      </c>
      <c r="L114" s="29">
        <f t="shared" si="140"/>
        <v>0</v>
      </c>
      <c r="M114" s="29">
        <f t="shared" si="141"/>
        <v>0</v>
      </c>
      <c r="N114" s="29">
        <f t="shared" si="142"/>
        <v>0</v>
      </c>
      <c r="O114" s="29">
        <f t="shared" si="87"/>
        <v>0</v>
      </c>
      <c r="P114" s="29">
        <f t="shared" si="143"/>
        <v>0</v>
      </c>
      <c r="R114" s="22">
        <f t="shared" si="89"/>
        <v>0</v>
      </c>
      <c r="S114" s="22">
        <f t="shared" si="90"/>
        <v>0</v>
      </c>
      <c r="T114" s="22">
        <f t="shared" si="91"/>
        <v>0</v>
      </c>
      <c r="U114" s="22">
        <f t="shared" si="92"/>
        <v>0</v>
      </c>
      <c r="V114" s="22">
        <f t="shared" si="93"/>
        <v>0</v>
      </c>
      <c r="W114" s="22">
        <f t="shared" si="94"/>
        <v>0</v>
      </c>
      <c r="X114" s="22">
        <f t="shared" si="95"/>
        <v>0</v>
      </c>
      <c r="Y114" s="22">
        <f t="shared" si="96"/>
        <v>0</v>
      </c>
      <c r="Z114" s="22">
        <f t="shared" si="97"/>
        <v>0</v>
      </c>
      <c r="AA114" s="22">
        <f t="shared" si="98"/>
        <v>0</v>
      </c>
      <c r="AB114" s="26"/>
      <c r="AC114" s="22">
        <f t="shared" si="99"/>
        <v>0</v>
      </c>
      <c r="AD114" s="22">
        <f t="shared" si="100"/>
        <v>0</v>
      </c>
      <c r="AE114" s="22">
        <f t="shared" si="101"/>
        <v>0</v>
      </c>
      <c r="AF114" s="22">
        <f t="shared" si="102"/>
        <v>0</v>
      </c>
      <c r="AG114" s="22">
        <f t="shared" si="103"/>
        <v>0</v>
      </c>
      <c r="AH114" s="22">
        <f t="shared" si="104"/>
        <v>0</v>
      </c>
      <c r="AI114" s="22">
        <f t="shared" si="105"/>
        <v>0</v>
      </c>
      <c r="AJ114" s="22">
        <f t="shared" si="106"/>
        <v>0</v>
      </c>
      <c r="AK114" s="22">
        <f t="shared" si="107"/>
        <v>0</v>
      </c>
      <c r="AL114" s="22">
        <f t="shared" si="108"/>
        <v>0</v>
      </c>
      <c r="AM114" s="22">
        <f t="shared" si="144"/>
        <v>0</v>
      </c>
      <c r="AN114" s="26"/>
      <c r="AO114" s="22">
        <f t="shared" si="109"/>
        <v>0</v>
      </c>
      <c r="AP114" s="22">
        <f t="shared" si="110"/>
        <v>0</v>
      </c>
      <c r="AQ114" s="22">
        <f t="shared" si="111"/>
        <v>0</v>
      </c>
      <c r="AR114" s="22">
        <f t="shared" si="112"/>
        <v>0</v>
      </c>
      <c r="AS114" s="22">
        <f t="shared" si="113"/>
        <v>0</v>
      </c>
      <c r="AT114" s="22">
        <f t="shared" si="114"/>
        <v>0</v>
      </c>
      <c r="AU114" s="22">
        <f t="shared" si="115"/>
        <v>0</v>
      </c>
      <c r="AV114" s="22">
        <f t="shared" si="116"/>
        <v>0</v>
      </c>
      <c r="AW114" s="22">
        <f t="shared" si="117"/>
        <v>0</v>
      </c>
      <c r="AX114" s="22">
        <f t="shared" si="118"/>
        <v>0</v>
      </c>
      <c r="AY114" s="22">
        <f t="shared" si="145"/>
        <v>0</v>
      </c>
      <c r="AZ114" s="26"/>
      <c r="BA114" s="22">
        <f t="shared" si="146"/>
        <v>0</v>
      </c>
      <c r="BB114" s="22">
        <f>IF(S113&lt;=0,0,IF($C114&lt;=SUM($BA114:BA114),0,IF(AP114+$C114-SUM($BA114:BA114)&gt;S113+AD114,S113+AD114-AP114,$C114-SUM($BA114:BA114))))</f>
        <v>0</v>
      </c>
      <c r="BC114" s="22">
        <f>IF(T113&lt;=0,0,IF($C114&lt;=SUM($BA114:BB114),0,IF(AQ114+$C114-SUM($BA114:BB114)&gt;T113+AE114,T113+AE114-AQ114,$C114-SUM($BA114:BB114))))</f>
        <v>0</v>
      </c>
      <c r="BD114" s="22">
        <f>IF(U113&lt;=0,0,IF($C114&lt;=SUM($BA114:BC114),0,IF(AR114+$C114-SUM($BA114:BC114)&gt;U113+AF114,U113+AF114-AR114,$C114-SUM($BA114:BC114))))</f>
        <v>0</v>
      </c>
      <c r="BE114" s="22">
        <f>IF(V113&lt;=0,0,IF($C114&lt;=SUM($BA114:BD114),0,IF(AS114+$C114-SUM($BA114:BD114)&gt;V113+AG114,V113+AG114-AS114,$C114-SUM($BA114:BD114))))</f>
        <v>0</v>
      </c>
      <c r="BF114" s="22">
        <f>IF(W113&lt;=0,0,IF($C114&lt;=SUM($BA114:BE114),0,IF(AT114+$C114-SUM($BA114:BE114)&gt;W113+AH114,W113+AH114-AT114,$C114-SUM($BA114:BE114))))</f>
        <v>0</v>
      </c>
      <c r="BG114" s="22">
        <f>IF(X113&lt;=0,0,IF($C114&lt;=SUM($BA114:BF114),0,IF(AU114+$C114-SUM($BA114:BF114)&gt;X113+AI114,X113+AI114-AU114,$C114-SUM($BA114:BF114))))</f>
        <v>0</v>
      </c>
      <c r="BH114" s="22">
        <f>IF(Y113&lt;=0,0,IF($C114&lt;=SUM($BA114:BG114),0,IF(AV114+$C114-SUM($BA114:BG114)&gt;Y113+AJ114,Y113+AJ114-AV114,$C114-SUM($BA114:BG114))))</f>
        <v>0</v>
      </c>
      <c r="BI114" s="22">
        <f>IF(Z113&lt;=0,0,IF($C114&lt;=SUM($BA114:BH114),0,IF(AW114+$C114-SUM($BA114:BH114)&gt;Z113+AK114,Z113+AK114-AW114,$C114-SUM($BA114:BH114))))</f>
        <v>0</v>
      </c>
      <c r="BJ114" s="22">
        <f>IF(AA113&lt;=0,0,IF($C114&lt;=SUM($BA114:BI114),0,IF(AX114+$C114-SUM($BA114:BI114)&gt;AA113+AL114,AA113+AL114-AX114,$C114-SUM($BA114:BI114))))</f>
        <v>0</v>
      </c>
    </row>
    <row r="115" spans="1:62" x14ac:dyDescent="0.3">
      <c r="A115" s="11" t="str">
        <f t="shared" si="85"/>
        <v/>
      </c>
      <c r="B115" s="19" t="e">
        <f t="shared" si="119"/>
        <v>#N/A</v>
      </c>
      <c r="C115" s="29" t="str">
        <f t="shared" si="86"/>
        <v/>
      </c>
      <c r="D115" s="34"/>
      <c r="E115" s="29">
        <f t="shared" si="133"/>
        <v>0</v>
      </c>
      <c r="F115" s="29">
        <f t="shared" si="134"/>
        <v>0</v>
      </c>
      <c r="G115" s="29">
        <f t="shared" si="135"/>
        <v>0</v>
      </c>
      <c r="H115" s="29">
        <f t="shared" si="136"/>
        <v>0</v>
      </c>
      <c r="I115" s="29">
        <f t="shared" si="137"/>
        <v>0</v>
      </c>
      <c r="J115" s="29">
        <f t="shared" si="138"/>
        <v>0</v>
      </c>
      <c r="K115" s="29">
        <f t="shared" si="139"/>
        <v>0</v>
      </c>
      <c r="L115" s="29">
        <f t="shared" si="140"/>
        <v>0</v>
      </c>
      <c r="M115" s="29">
        <f t="shared" si="141"/>
        <v>0</v>
      </c>
      <c r="N115" s="29">
        <f t="shared" si="142"/>
        <v>0</v>
      </c>
      <c r="O115" s="29">
        <f t="shared" si="87"/>
        <v>0</v>
      </c>
      <c r="P115" s="29">
        <f t="shared" si="143"/>
        <v>0</v>
      </c>
      <c r="R115" s="22">
        <f t="shared" si="89"/>
        <v>0</v>
      </c>
      <c r="S115" s="22">
        <f t="shared" si="90"/>
        <v>0</v>
      </c>
      <c r="T115" s="22">
        <f t="shared" si="91"/>
        <v>0</v>
      </c>
      <c r="U115" s="22">
        <f t="shared" si="92"/>
        <v>0</v>
      </c>
      <c r="V115" s="22">
        <f t="shared" si="93"/>
        <v>0</v>
      </c>
      <c r="W115" s="22">
        <f t="shared" si="94"/>
        <v>0</v>
      </c>
      <c r="X115" s="22">
        <f t="shared" si="95"/>
        <v>0</v>
      </c>
      <c r="Y115" s="22">
        <f t="shared" si="96"/>
        <v>0</v>
      </c>
      <c r="Z115" s="22">
        <f t="shared" si="97"/>
        <v>0</v>
      </c>
      <c r="AA115" s="22">
        <f t="shared" si="98"/>
        <v>0</v>
      </c>
      <c r="AB115" s="26"/>
      <c r="AC115" s="22">
        <f t="shared" si="99"/>
        <v>0</v>
      </c>
      <c r="AD115" s="22">
        <f t="shared" si="100"/>
        <v>0</v>
      </c>
      <c r="AE115" s="22">
        <f t="shared" si="101"/>
        <v>0</v>
      </c>
      <c r="AF115" s="22">
        <f t="shared" si="102"/>
        <v>0</v>
      </c>
      <c r="AG115" s="22">
        <f t="shared" si="103"/>
        <v>0</v>
      </c>
      <c r="AH115" s="22">
        <f t="shared" si="104"/>
        <v>0</v>
      </c>
      <c r="AI115" s="22">
        <f t="shared" si="105"/>
        <v>0</v>
      </c>
      <c r="AJ115" s="22">
        <f t="shared" si="106"/>
        <v>0</v>
      </c>
      <c r="AK115" s="22">
        <f t="shared" si="107"/>
        <v>0</v>
      </c>
      <c r="AL115" s="22">
        <f t="shared" si="108"/>
        <v>0</v>
      </c>
      <c r="AM115" s="22">
        <f t="shared" si="144"/>
        <v>0</v>
      </c>
      <c r="AN115" s="26"/>
      <c r="AO115" s="22">
        <f t="shared" si="109"/>
        <v>0</v>
      </c>
      <c r="AP115" s="22">
        <f t="shared" si="110"/>
        <v>0</v>
      </c>
      <c r="AQ115" s="22">
        <f t="shared" si="111"/>
        <v>0</v>
      </c>
      <c r="AR115" s="22">
        <f t="shared" si="112"/>
        <v>0</v>
      </c>
      <c r="AS115" s="22">
        <f t="shared" si="113"/>
        <v>0</v>
      </c>
      <c r="AT115" s="22">
        <f t="shared" si="114"/>
        <v>0</v>
      </c>
      <c r="AU115" s="22">
        <f t="shared" si="115"/>
        <v>0</v>
      </c>
      <c r="AV115" s="22">
        <f t="shared" si="116"/>
        <v>0</v>
      </c>
      <c r="AW115" s="22">
        <f t="shared" si="117"/>
        <v>0</v>
      </c>
      <c r="AX115" s="22">
        <f t="shared" si="118"/>
        <v>0</v>
      </c>
      <c r="AY115" s="22">
        <f t="shared" si="145"/>
        <v>0</v>
      </c>
      <c r="AZ115" s="26"/>
      <c r="BA115" s="22">
        <f t="shared" si="146"/>
        <v>0</v>
      </c>
      <c r="BB115" s="22">
        <f>IF(S114&lt;=0,0,IF($C115&lt;=SUM($BA115:BA115),0,IF(AP115+$C115-SUM($BA115:BA115)&gt;S114+AD115,S114+AD115-AP115,$C115-SUM($BA115:BA115))))</f>
        <v>0</v>
      </c>
      <c r="BC115" s="22">
        <f>IF(T114&lt;=0,0,IF($C115&lt;=SUM($BA115:BB115),0,IF(AQ115+$C115-SUM($BA115:BB115)&gt;T114+AE115,T114+AE115-AQ115,$C115-SUM($BA115:BB115))))</f>
        <v>0</v>
      </c>
      <c r="BD115" s="22">
        <f>IF(U114&lt;=0,0,IF($C115&lt;=SUM($BA115:BC115),0,IF(AR115+$C115-SUM($BA115:BC115)&gt;U114+AF115,U114+AF115-AR115,$C115-SUM($BA115:BC115))))</f>
        <v>0</v>
      </c>
      <c r="BE115" s="22">
        <f>IF(V114&lt;=0,0,IF($C115&lt;=SUM($BA115:BD115),0,IF(AS115+$C115-SUM($BA115:BD115)&gt;V114+AG115,V114+AG115-AS115,$C115-SUM($BA115:BD115))))</f>
        <v>0</v>
      </c>
      <c r="BF115" s="22">
        <f>IF(W114&lt;=0,0,IF($C115&lt;=SUM($BA115:BE115),0,IF(AT115+$C115-SUM($BA115:BE115)&gt;W114+AH115,W114+AH115-AT115,$C115-SUM($BA115:BE115))))</f>
        <v>0</v>
      </c>
      <c r="BG115" s="22">
        <f>IF(X114&lt;=0,0,IF($C115&lt;=SUM($BA115:BF115),0,IF(AU115+$C115-SUM($BA115:BF115)&gt;X114+AI115,X114+AI115-AU115,$C115-SUM($BA115:BF115))))</f>
        <v>0</v>
      </c>
      <c r="BH115" s="22">
        <f>IF(Y114&lt;=0,0,IF($C115&lt;=SUM($BA115:BG115),0,IF(AV115+$C115-SUM($BA115:BG115)&gt;Y114+AJ115,Y114+AJ115-AV115,$C115-SUM($BA115:BG115))))</f>
        <v>0</v>
      </c>
      <c r="BI115" s="22">
        <f>IF(Z114&lt;=0,0,IF($C115&lt;=SUM($BA115:BH115),0,IF(AW115+$C115-SUM($BA115:BH115)&gt;Z114+AK115,Z114+AK115-AW115,$C115-SUM($BA115:BH115))))</f>
        <v>0</v>
      </c>
      <c r="BJ115" s="22">
        <f>IF(AA114&lt;=0,0,IF($C115&lt;=SUM($BA115:BI115),0,IF(AX115+$C115-SUM($BA115:BI115)&gt;AA114+AL115,AA114+AL115-AX115,$C115-SUM($BA115:BI115))))</f>
        <v>0</v>
      </c>
    </row>
    <row r="116" spans="1:62" x14ac:dyDescent="0.3">
      <c r="A116" s="11" t="str">
        <f t="shared" si="85"/>
        <v/>
      </c>
      <c r="B116" s="19" t="e">
        <f t="shared" si="119"/>
        <v>#N/A</v>
      </c>
      <c r="C116" s="29" t="str">
        <f t="shared" si="86"/>
        <v/>
      </c>
      <c r="D116" s="34"/>
      <c r="E116" s="29">
        <f t="shared" si="133"/>
        <v>0</v>
      </c>
      <c r="F116" s="29">
        <f t="shared" si="134"/>
        <v>0</v>
      </c>
      <c r="G116" s="29">
        <f t="shared" si="135"/>
        <v>0</v>
      </c>
      <c r="H116" s="29">
        <f t="shared" si="136"/>
        <v>0</v>
      </c>
      <c r="I116" s="29">
        <f t="shared" si="137"/>
        <v>0</v>
      </c>
      <c r="J116" s="29">
        <f t="shared" si="138"/>
        <v>0</v>
      </c>
      <c r="K116" s="29">
        <f t="shared" si="139"/>
        <v>0</v>
      </c>
      <c r="L116" s="29">
        <f t="shared" si="140"/>
        <v>0</v>
      </c>
      <c r="M116" s="29">
        <f t="shared" si="141"/>
        <v>0</v>
      </c>
      <c r="N116" s="29">
        <f t="shared" si="142"/>
        <v>0</v>
      </c>
      <c r="O116" s="29">
        <f t="shared" si="87"/>
        <v>0</v>
      </c>
      <c r="P116" s="29">
        <f t="shared" si="143"/>
        <v>0</v>
      </c>
      <c r="R116" s="22">
        <f t="shared" si="89"/>
        <v>0</v>
      </c>
      <c r="S116" s="22">
        <f t="shared" si="90"/>
        <v>0</v>
      </c>
      <c r="T116" s="22">
        <f t="shared" si="91"/>
        <v>0</v>
      </c>
      <c r="U116" s="22">
        <f t="shared" si="92"/>
        <v>0</v>
      </c>
      <c r="V116" s="22">
        <f t="shared" si="93"/>
        <v>0</v>
      </c>
      <c r="W116" s="22">
        <f t="shared" si="94"/>
        <v>0</v>
      </c>
      <c r="X116" s="22">
        <f t="shared" si="95"/>
        <v>0</v>
      </c>
      <c r="Y116" s="22">
        <f t="shared" si="96"/>
        <v>0</v>
      </c>
      <c r="Z116" s="22">
        <f t="shared" si="97"/>
        <v>0</v>
      </c>
      <c r="AA116" s="22">
        <f t="shared" si="98"/>
        <v>0</v>
      </c>
      <c r="AB116" s="26"/>
      <c r="AC116" s="22">
        <f t="shared" si="99"/>
        <v>0</v>
      </c>
      <c r="AD116" s="22">
        <f t="shared" si="100"/>
        <v>0</v>
      </c>
      <c r="AE116" s="22">
        <f t="shared" si="101"/>
        <v>0</v>
      </c>
      <c r="AF116" s="22">
        <f t="shared" si="102"/>
        <v>0</v>
      </c>
      <c r="AG116" s="22">
        <f t="shared" si="103"/>
        <v>0</v>
      </c>
      <c r="AH116" s="22">
        <f t="shared" si="104"/>
        <v>0</v>
      </c>
      <c r="AI116" s="22">
        <f t="shared" si="105"/>
        <v>0</v>
      </c>
      <c r="AJ116" s="22">
        <f t="shared" si="106"/>
        <v>0</v>
      </c>
      <c r="AK116" s="22">
        <f t="shared" si="107"/>
        <v>0</v>
      </c>
      <c r="AL116" s="22">
        <f t="shared" si="108"/>
        <v>0</v>
      </c>
      <c r="AM116" s="22">
        <f t="shared" si="144"/>
        <v>0</v>
      </c>
      <c r="AN116" s="26"/>
      <c r="AO116" s="22">
        <f t="shared" si="109"/>
        <v>0</v>
      </c>
      <c r="AP116" s="22">
        <f t="shared" si="110"/>
        <v>0</v>
      </c>
      <c r="AQ116" s="22">
        <f t="shared" si="111"/>
        <v>0</v>
      </c>
      <c r="AR116" s="22">
        <f t="shared" si="112"/>
        <v>0</v>
      </c>
      <c r="AS116" s="22">
        <f t="shared" si="113"/>
        <v>0</v>
      </c>
      <c r="AT116" s="22">
        <f t="shared" si="114"/>
        <v>0</v>
      </c>
      <c r="AU116" s="22">
        <f t="shared" si="115"/>
        <v>0</v>
      </c>
      <c r="AV116" s="22">
        <f t="shared" si="116"/>
        <v>0</v>
      </c>
      <c r="AW116" s="22">
        <f t="shared" si="117"/>
        <v>0</v>
      </c>
      <c r="AX116" s="22">
        <f t="shared" si="118"/>
        <v>0</v>
      </c>
      <c r="AY116" s="22">
        <f t="shared" si="145"/>
        <v>0</v>
      </c>
      <c r="AZ116" s="26"/>
      <c r="BA116" s="22">
        <f t="shared" si="146"/>
        <v>0</v>
      </c>
      <c r="BB116" s="22">
        <f>IF(S115&lt;=0,0,IF($C116&lt;=SUM($BA116:BA116),0,IF(AP116+$C116-SUM($BA116:BA116)&gt;S115+AD116,S115+AD116-AP116,$C116-SUM($BA116:BA116))))</f>
        <v>0</v>
      </c>
      <c r="BC116" s="22">
        <f>IF(T115&lt;=0,0,IF($C116&lt;=SUM($BA116:BB116),0,IF(AQ116+$C116-SUM($BA116:BB116)&gt;T115+AE116,T115+AE116-AQ116,$C116-SUM($BA116:BB116))))</f>
        <v>0</v>
      </c>
      <c r="BD116" s="22">
        <f>IF(U115&lt;=0,0,IF($C116&lt;=SUM($BA116:BC116),0,IF(AR116+$C116-SUM($BA116:BC116)&gt;U115+AF116,U115+AF116-AR116,$C116-SUM($BA116:BC116))))</f>
        <v>0</v>
      </c>
      <c r="BE116" s="22">
        <f>IF(V115&lt;=0,0,IF($C116&lt;=SUM($BA116:BD116),0,IF(AS116+$C116-SUM($BA116:BD116)&gt;V115+AG116,V115+AG116-AS116,$C116-SUM($BA116:BD116))))</f>
        <v>0</v>
      </c>
      <c r="BF116" s="22">
        <f>IF(W115&lt;=0,0,IF($C116&lt;=SUM($BA116:BE116),0,IF(AT116+$C116-SUM($BA116:BE116)&gt;W115+AH116,W115+AH116-AT116,$C116-SUM($BA116:BE116))))</f>
        <v>0</v>
      </c>
      <c r="BG116" s="22">
        <f>IF(X115&lt;=0,0,IF($C116&lt;=SUM($BA116:BF116),0,IF(AU116+$C116-SUM($BA116:BF116)&gt;X115+AI116,X115+AI116-AU116,$C116-SUM($BA116:BF116))))</f>
        <v>0</v>
      </c>
      <c r="BH116" s="22">
        <f>IF(Y115&lt;=0,0,IF($C116&lt;=SUM($BA116:BG116),0,IF(AV116+$C116-SUM($BA116:BG116)&gt;Y115+AJ116,Y115+AJ116-AV116,$C116-SUM($BA116:BG116))))</f>
        <v>0</v>
      </c>
      <c r="BI116" s="22">
        <f>IF(Z115&lt;=0,0,IF($C116&lt;=SUM($BA116:BH116),0,IF(AW116+$C116-SUM($BA116:BH116)&gt;Z115+AK116,Z115+AK116-AW116,$C116-SUM($BA116:BH116))))</f>
        <v>0</v>
      </c>
      <c r="BJ116" s="22">
        <f>IF(AA115&lt;=0,0,IF($C116&lt;=SUM($BA116:BI116),0,IF(AX116+$C116-SUM($BA116:BI116)&gt;AA115+AL116,AA115+AL116-AX116,$C116-SUM($BA116:BI116))))</f>
        <v>0</v>
      </c>
    </row>
    <row r="117" spans="1:62" x14ac:dyDescent="0.3">
      <c r="A117" s="11" t="str">
        <f t="shared" ref="A117:A140" si="147">IF(SUM(R116:AA116)&lt;=0,"",A116+1)</f>
        <v/>
      </c>
      <c r="B117" s="19" t="e">
        <f t="shared" si="119"/>
        <v>#N/A</v>
      </c>
      <c r="C117" s="29" t="str">
        <f t="shared" ref="C117:C140" si="148">IF(A117="","",IF(($E$6-AY117)&lt;0,0,$E$6-AY117)+D117)</f>
        <v/>
      </c>
      <c r="D117" s="34"/>
      <c r="E117" s="29">
        <f t="shared" si="133"/>
        <v>0</v>
      </c>
      <c r="F117" s="29">
        <f t="shared" si="134"/>
        <v>0</v>
      </c>
      <c r="G117" s="29">
        <f t="shared" si="135"/>
        <v>0</v>
      </c>
      <c r="H117" s="29">
        <f t="shared" si="136"/>
        <v>0</v>
      </c>
      <c r="I117" s="29">
        <f t="shared" si="137"/>
        <v>0</v>
      </c>
      <c r="J117" s="29">
        <f t="shared" si="138"/>
        <v>0</v>
      </c>
      <c r="K117" s="29">
        <f t="shared" si="139"/>
        <v>0</v>
      </c>
      <c r="L117" s="29">
        <f t="shared" si="140"/>
        <v>0</v>
      </c>
      <c r="M117" s="29">
        <f t="shared" si="141"/>
        <v>0</v>
      </c>
      <c r="N117" s="29">
        <f t="shared" si="142"/>
        <v>0</v>
      </c>
      <c r="O117" s="29">
        <f t="shared" si="87"/>
        <v>0</v>
      </c>
      <c r="P117" s="29">
        <f t="shared" si="143"/>
        <v>0</v>
      </c>
      <c r="R117" s="22">
        <f t="shared" ref="R117:R140" si="149">IF(E$9=0,0,ROUND(R116-(E117-AC117),2))</f>
        <v>0</v>
      </c>
      <c r="S117" s="22">
        <f t="shared" ref="S117:S140" si="150">IF(F$9=0,0,ROUND(S116-(F117-AD117),2))</f>
        <v>0</v>
      </c>
      <c r="T117" s="22">
        <f t="shared" ref="T117:T140" si="151">IF(G$9=0,0,ROUND(T116-(G117-AE117),2))</f>
        <v>0</v>
      </c>
      <c r="U117" s="22">
        <f t="shared" ref="U117:U140" si="152">IF(H$9=0,0,ROUND(U116-(H117-AF117),2))</f>
        <v>0</v>
      </c>
      <c r="V117" s="22">
        <f t="shared" ref="V117:V140" si="153">IF(I$9=0,0,ROUND(V116-(I117-AG117),2))</f>
        <v>0</v>
      </c>
      <c r="W117" s="22">
        <f t="shared" ref="W117:W140" si="154">IF(J$9=0,0,ROUND(W116-(J117-AH117),2))</f>
        <v>0</v>
      </c>
      <c r="X117" s="22">
        <f t="shared" ref="X117:X140" si="155">IF(K$9=0,0,ROUND(X116-(K117-AI117),2))</f>
        <v>0</v>
      </c>
      <c r="Y117" s="22">
        <f t="shared" ref="Y117:Y140" si="156">IF(L$9=0,0,ROUND(Y116-(L117-AJ117),2))</f>
        <v>0</v>
      </c>
      <c r="Z117" s="22">
        <f t="shared" ref="Z117:Z140" si="157">IF(M$9=0,0,ROUND(Z116-(M117-AK117),2))</f>
        <v>0</v>
      </c>
      <c r="AA117" s="22">
        <f t="shared" ref="AA117:AA140" si="158">IF(N$9=0,0,ROUND(AA116-(N117-AL117),2))</f>
        <v>0</v>
      </c>
      <c r="AB117" s="26"/>
      <c r="AC117" s="22">
        <f t="shared" ref="AC117:AC140" si="159">ROUND(R116*E$10/12,2)</f>
        <v>0</v>
      </c>
      <c r="AD117" s="22">
        <f t="shared" ref="AD117:AD140" si="160">ROUND(S116*F$10/12,2)</f>
        <v>0</v>
      </c>
      <c r="AE117" s="22">
        <f t="shared" ref="AE117:AE140" si="161">ROUND(T116*G$10/12,2)</f>
        <v>0</v>
      </c>
      <c r="AF117" s="22">
        <f t="shared" ref="AF117:AF140" si="162">ROUND(U116*H$10/12,2)</f>
        <v>0</v>
      </c>
      <c r="AG117" s="22">
        <f t="shared" ref="AG117:AG140" si="163">ROUND(V116*I$10/12,2)</f>
        <v>0</v>
      </c>
      <c r="AH117" s="22">
        <f t="shared" ref="AH117:AH140" si="164">ROUND(W116*J$10/12,2)</f>
        <v>0</v>
      </c>
      <c r="AI117" s="22">
        <f t="shared" ref="AI117:AI140" si="165">ROUND(X116*K$10/12,2)</f>
        <v>0</v>
      </c>
      <c r="AJ117" s="22">
        <f t="shared" ref="AJ117:AJ140" si="166">ROUND(Y116*L$10/12,2)</f>
        <v>0</v>
      </c>
      <c r="AK117" s="22">
        <f t="shared" ref="AK117:AK140" si="167">ROUND(Z116*M$10/12,2)</f>
        <v>0</v>
      </c>
      <c r="AL117" s="22">
        <f t="shared" ref="AL117:AL140" si="168">ROUND(AA116*N$10/12,2)</f>
        <v>0</v>
      </c>
      <c r="AM117" s="22">
        <f t="shared" si="144"/>
        <v>0</v>
      </c>
      <c r="AN117" s="26"/>
      <c r="AO117" s="22">
        <f t="shared" ref="AO117:AO140" si="169">IF(R116&gt;0,IF((R116+AC117)&lt;E$11,R116+AC117,E$11),0)</f>
        <v>0</v>
      </c>
      <c r="AP117" s="22">
        <f t="shared" ref="AP117:AP140" si="170">IF(S116&gt;0,IF((S116+AD117)&lt;F$11,S116+AD117,F$11),0)</f>
        <v>0</v>
      </c>
      <c r="AQ117" s="22">
        <f t="shared" ref="AQ117:AQ140" si="171">IF(T116&gt;0,IF((T116+AE117)&lt;G$11,T116+AE117,G$11),0)</f>
        <v>0</v>
      </c>
      <c r="AR117" s="22">
        <f t="shared" ref="AR117:AR140" si="172">IF(U116&gt;0,IF((U116+AF117)&lt;H$11,U116+AF117,H$11),0)</f>
        <v>0</v>
      </c>
      <c r="AS117" s="22">
        <f t="shared" ref="AS117:AS140" si="173">IF(V116&gt;0,IF((V116+AG117)&lt;I$11,V116+AG117,I$11),0)</f>
        <v>0</v>
      </c>
      <c r="AT117" s="22">
        <f t="shared" ref="AT117:AT140" si="174">IF(W116&gt;0,IF((W116+AH117)&lt;J$11,W116+AH117,J$11),0)</f>
        <v>0</v>
      </c>
      <c r="AU117" s="22">
        <f t="shared" ref="AU117:AU140" si="175">IF(X116&gt;0,IF((X116+AI117)&lt;K$11,X116+AI117,K$11),0)</f>
        <v>0</v>
      </c>
      <c r="AV117" s="22">
        <f t="shared" ref="AV117:AV140" si="176">IF(Y116&gt;0,IF((Y116+AJ117)&lt;L$11,Y116+AJ117,L$11),0)</f>
        <v>0</v>
      </c>
      <c r="AW117" s="22">
        <f t="shared" ref="AW117:AW140" si="177">IF(Z116&gt;0,IF((Z116+AK117)&lt;M$11,Z116+AK117,M$11),0)</f>
        <v>0</v>
      </c>
      <c r="AX117" s="22">
        <f t="shared" ref="AX117:AX140" si="178">IF(AA116&gt;0,IF((AA116+AL117)&lt;N$11,AA116+AL117,N$11),0)</f>
        <v>0</v>
      </c>
      <c r="AY117" s="22">
        <f t="shared" si="145"/>
        <v>0</v>
      </c>
      <c r="AZ117" s="26"/>
      <c r="BA117" s="22">
        <f t="shared" si="146"/>
        <v>0</v>
      </c>
      <c r="BB117" s="22">
        <f>IF(S116&lt;=0,0,IF($C117&lt;=SUM($BA117:BA117),0,IF(AP117+$C117-SUM($BA117:BA117)&gt;S116+AD117,S116+AD117-AP117,$C117-SUM($BA117:BA117))))</f>
        <v>0</v>
      </c>
      <c r="BC117" s="22">
        <f>IF(T116&lt;=0,0,IF($C117&lt;=SUM($BA117:BB117),0,IF(AQ117+$C117-SUM($BA117:BB117)&gt;T116+AE117,T116+AE117-AQ117,$C117-SUM($BA117:BB117))))</f>
        <v>0</v>
      </c>
      <c r="BD117" s="22">
        <f>IF(U116&lt;=0,0,IF($C117&lt;=SUM($BA117:BC117),0,IF(AR117+$C117-SUM($BA117:BC117)&gt;U116+AF117,U116+AF117-AR117,$C117-SUM($BA117:BC117))))</f>
        <v>0</v>
      </c>
      <c r="BE117" s="22">
        <f>IF(V116&lt;=0,0,IF($C117&lt;=SUM($BA117:BD117),0,IF(AS117+$C117-SUM($BA117:BD117)&gt;V116+AG117,V116+AG117-AS117,$C117-SUM($BA117:BD117))))</f>
        <v>0</v>
      </c>
      <c r="BF117" s="22">
        <f>IF(W116&lt;=0,0,IF($C117&lt;=SUM($BA117:BE117),0,IF(AT117+$C117-SUM($BA117:BE117)&gt;W116+AH117,W116+AH117-AT117,$C117-SUM($BA117:BE117))))</f>
        <v>0</v>
      </c>
      <c r="BG117" s="22">
        <f>IF(X116&lt;=0,0,IF($C117&lt;=SUM($BA117:BF117),0,IF(AU117+$C117-SUM($BA117:BF117)&gt;X116+AI117,X116+AI117-AU117,$C117-SUM($BA117:BF117))))</f>
        <v>0</v>
      </c>
      <c r="BH117" s="22">
        <f>IF(Y116&lt;=0,0,IF($C117&lt;=SUM($BA117:BG117),0,IF(AV117+$C117-SUM($BA117:BG117)&gt;Y116+AJ117,Y116+AJ117-AV117,$C117-SUM($BA117:BG117))))</f>
        <v>0</v>
      </c>
      <c r="BI117" s="22">
        <f>IF(Z116&lt;=0,0,IF($C117&lt;=SUM($BA117:BH117),0,IF(AW117+$C117-SUM($BA117:BH117)&gt;Z116+AK117,Z116+AK117-AW117,$C117-SUM($BA117:BH117))))</f>
        <v>0</v>
      </c>
      <c r="BJ117" s="22">
        <f>IF(AA116&lt;=0,0,IF($C117&lt;=SUM($BA117:BI117),0,IF(AX117+$C117-SUM($BA117:BI117)&gt;AA116+AL117,AA116+AL117-AX117,$C117-SUM($BA117:BI117))))</f>
        <v>0</v>
      </c>
    </row>
    <row r="118" spans="1:62" x14ac:dyDescent="0.3">
      <c r="A118" s="11" t="str">
        <f t="shared" si="147"/>
        <v/>
      </c>
      <c r="B118" s="19" t="e">
        <f t="shared" si="119"/>
        <v>#N/A</v>
      </c>
      <c r="C118" s="29" t="str">
        <f t="shared" si="148"/>
        <v/>
      </c>
      <c r="D118" s="34"/>
      <c r="E118" s="29">
        <f t="shared" si="133"/>
        <v>0</v>
      </c>
      <c r="F118" s="29">
        <f t="shared" si="134"/>
        <v>0</v>
      </c>
      <c r="G118" s="29">
        <f t="shared" si="135"/>
        <v>0</v>
      </c>
      <c r="H118" s="29">
        <f t="shared" si="136"/>
        <v>0</v>
      </c>
      <c r="I118" s="29">
        <f t="shared" si="137"/>
        <v>0</v>
      </c>
      <c r="J118" s="29">
        <f t="shared" si="138"/>
        <v>0</v>
      </c>
      <c r="K118" s="29">
        <f t="shared" si="139"/>
        <v>0</v>
      </c>
      <c r="L118" s="29">
        <f t="shared" si="140"/>
        <v>0</v>
      </c>
      <c r="M118" s="29">
        <f t="shared" si="141"/>
        <v>0</v>
      </c>
      <c r="N118" s="29">
        <f t="shared" si="142"/>
        <v>0</v>
      </c>
      <c r="O118" s="29">
        <f t="shared" si="87"/>
        <v>0</v>
      </c>
      <c r="P118" s="29">
        <f t="shared" si="143"/>
        <v>0</v>
      </c>
      <c r="R118" s="22">
        <f t="shared" si="149"/>
        <v>0</v>
      </c>
      <c r="S118" s="22">
        <f t="shared" si="150"/>
        <v>0</v>
      </c>
      <c r="T118" s="22">
        <f t="shared" si="151"/>
        <v>0</v>
      </c>
      <c r="U118" s="22">
        <f t="shared" si="152"/>
        <v>0</v>
      </c>
      <c r="V118" s="22">
        <f t="shared" si="153"/>
        <v>0</v>
      </c>
      <c r="W118" s="22">
        <f t="shared" si="154"/>
        <v>0</v>
      </c>
      <c r="X118" s="22">
        <f t="shared" si="155"/>
        <v>0</v>
      </c>
      <c r="Y118" s="22">
        <f t="shared" si="156"/>
        <v>0</v>
      </c>
      <c r="Z118" s="22">
        <f t="shared" si="157"/>
        <v>0</v>
      </c>
      <c r="AA118" s="22">
        <f t="shared" si="158"/>
        <v>0</v>
      </c>
      <c r="AB118" s="26"/>
      <c r="AC118" s="22">
        <f t="shared" si="159"/>
        <v>0</v>
      </c>
      <c r="AD118" s="22">
        <f t="shared" si="160"/>
        <v>0</v>
      </c>
      <c r="AE118" s="22">
        <f t="shared" si="161"/>
        <v>0</v>
      </c>
      <c r="AF118" s="22">
        <f t="shared" si="162"/>
        <v>0</v>
      </c>
      <c r="AG118" s="22">
        <f t="shared" si="163"/>
        <v>0</v>
      </c>
      <c r="AH118" s="22">
        <f t="shared" si="164"/>
        <v>0</v>
      </c>
      <c r="AI118" s="22">
        <f t="shared" si="165"/>
        <v>0</v>
      </c>
      <c r="AJ118" s="22">
        <f t="shared" si="166"/>
        <v>0</v>
      </c>
      <c r="AK118" s="22">
        <f t="shared" si="167"/>
        <v>0</v>
      </c>
      <c r="AL118" s="22">
        <f t="shared" si="168"/>
        <v>0</v>
      </c>
      <c r="AM118" s="22">
        <f t="shared" si="144"/>
        <v>0</v>
      </c>
      <c r="AN118" s="26"/>
      <c r="AO118" s="22">
        <f t="shared" si="169"/>
        <v>0</v>
      </c>
      <c r="AP118" s="22">
        <f t="shared" si="170"/>
        <v>0</v>
      </c>
      <c r="AQ118" s="22">
        <f t="shared" si="171"/>
        <v>0</v>
      </c>
      <c r="AR118" s="22">
        <f t="shared" si="172"/>
        <v>0</v>
      </c>
      <c r="AS118" s="22">
        <f t="shared" si="173"/>
        <v>0</v>
      </c>
      <c r="AT118" s="22">
        <f t="shared" si="174"/>
        <v>0</v>
      </c>
      <c r="AU118" s="22">
        <f t="shared" si="175"/>
        <v>0</v>
      </c>
      <c r="AV118" s="22">
        <f t="shared" si="176"/>
        <v>0</v>
      </c>
      <c r="AW118" s="22">
        <f t="shared" si="177"/>
        <v>0</v>
      </c>
      <c r="AX118" s="22">
        <f t="shared" si="178"/>
        <v>0</v>
      </c>
      <c r="AY118" s="22">
        <f t="shared" si="145"/>
        <v>0</v>
      </c>
      <c r="AZ118" s="26"/>
      <c r="BA118" s="22">
        <f t="shared" si="146"/>
        <v>0</v>
      </c>
      <c r="BB118" s="22">
        <f>IF(S117&lt;=0,0,IF($C118&lt;=SUM($BA118:BA118),0,IF(AP118+$C118-SUM($BA118:BA118)&gt;S117+AD118,S117+AD118-AP118,$C118-SUM($BA118:BA118))))</f>
        <v>0</v>
      </c>
      <c r="BC118" s="22">
        <f>IF(T117&lt;=0,0,IF($C118&lt;=SUM($BA118:BB118),0,IF(AQ118+$C118-SUM($BA118:BB118)&gt;T117+AE118,T117+AE118-AQ118,$C118-SUM($BA118:BB118))))</f>
        <v>0</v>
      </c>
      <c r="BD118" s="22">
        <f>IF(U117&lt;=0,0,IF($C118&lt;=SUM($BA118:BC118),0,IF(AR118+$C118-SUM($BA118:BC118)&gt;U117+AF118,U117+AF118-AR118,$C118-SUM($BA118:BC118))))</f>
        <v>0</v>
      </c>
      <c r="BE118" s="22">
        <f>IF(V117&lt;=0,0,IF($C118&lt;=SUM($BA118:BD118),0,IF(AS118+$C118-SUM($BA118:BD118)&gt;V117+AG118,V117+AG118-AS118,$C118-SUM($BA118:BD118))))</f>
        <v>0</v>
      </c>
      <c r="BF118" s="22">
        <f>IF(W117&lt;=0,0,IF($C118&lt;=SUM($BA118:BE118),0,IF(AT118+$C118-SUM($BA118:BE118)&gt;W117+AH118,W117+AH118-AT118,$C118-SUM($BA118:BE118))))</f>
        <v>0</v>
      </c>
      <c r="BG118" s="22">
        <f>IF(X117&lt;=0,0,IF($C118&lt;=SUM($BA118:BF118),0,IF(AU118+$C118-SUM($BA118:BF118)&gt;X117+AI118,X117+AI118-AU118,$C118-SUM($BA118:BF118))))</f>
        <v>0</v>
      </c>
      <c r="BH118" s="22">
        <f>IF(Y117&lt;=0,0,IF($C118&lt;=SUM($BA118:BG118),0,IF(AV118+$C118-SUM($BA118:BG118)&gt;Y117+AJ118,Y117+AJ118-AV118,$C118-SUM($BA118:BG118))))</f>
        <v>0</v>
      </c>
      <c r="BI118" s="22">
        <f>IF(Z117&lt;=0,0,IF($C118&lt;=SUM($BA118:BH118),0,IF(AW118+$C118-SUM($BA118:BH118)&gt;Z117+AK118,Z117+AK118-AW118,$C118-SUM($BA118:BH118))))</f>
        <v>0</v>
      </c>
      <c r="BJ118" s="22">
        <f>IF(AA117&lt;=0,0,IF($C118&lt;=SUM($BA118:BI118),0,IF(AX118+$C118-SUM($BA118:BI118)&gt;AA117+AL118,AA117+AL118-AX118,$C118-SUM($BA118:BI118))))</f>
        <v>0</v>
      </c>
    </row>
    <row r="119" spans="1:62" x14ac:dyDescent="0.3">
      <c r="A119" s="11" t="str">
        <f t="shared" si="147"/>
        <v/>
      </c>
      <c r="B119" s="19" t="e">
        <f t="shared" si="119"/>
        <v>#N/A</v>
      </c>
      <c r="C119" s="29" t="str">
        <f t="shared" si="148"/>
        <v/>
      </c>
      <c r="D119" s="34"/>
      <c r="E119" s="29">
        <f t="shared" si="133"/>
        <v>0</v>
      </c>
      <c r="F119" s="29">
        <f t="shared" si="134"/>
        <v>0</v>
      </c>
      <c r="G119" s="29">
        <f t="shared" si="135"/>
        <v>0</v>
      </c>
      <c r="H119" s="29">
        <f t="shared" si="136"/>
        <v>0</v>
      </c>
      <c r="I119" s="29">
        <f t="shared" si="137"/>
        <v>0</v>
      </c>
      <c r="J119" s="29">
        <f t="shared" si="138"/>
        <v>0</v>
      </c>
      <c r="K119" s="29">
        <f t="shared" si="139"/>
        <v>0</v>
      </c>
      <c r="L119" s="29">
        <f t="shared" si="140"/>
        <v>0</v>
      </c>
      <c r="M119" s="29">
        <f t="shared" si="141"/>
        <v>0</v>
      </c>
      <c r="N119" s="29">
        <f t="shared" si="142"/>
        <v>0</v>
      </c>
      <c r="O119" s="29">
        <f t="shared" si="87"/>
        <v>0</v>
      </c>
      <c r="P119" s="29">
        <f t="shared" si="143"/>
        <v>0</v>
      </c>
      <c r="R119" s="22">
        <f t="shared" si="149"/>
        <v>0</v>
      </c>
      <c r="S119" s="22">
        <f t="shared" si="150"/>
        <v>0</v>
      </c>
      <c r="T119" s="22">
        <f t="shared" si="151"/>
        <v>0</v>
      </c>
      <c r="U119" s="22">
        <f t="shared" si="152"/>
        <v>0</v>
      </c>
      <c r="V119" s="22">
        <f t="shared" si="153"/>
        <v>0</v>
      </c>
      <c r="W119" s="22">
        <f t="shared" si="154"/>
        <v>0</v>
      </c>
      <c r="X119" s="22">
        <f t="shared" si="155"/>
        <v>0</v>
      </c>
      <c r="Y119" s="22">
        <f t="shared" si="156"/>
        <v>0</v>
      </c>
      <c r="Z119" s="22">
        <f t="shared" si="157"/>
        <v>0</v>
      </c>
      <c r="AA119" s="22">
        <f t="shared" si="158"/>
        <v>0</v>
      </c>
      <c r="AB119" s="26"/>
      <c r="AC119" s="22">
        <f t="shared" si="159"/>
        <v>0</v>
      </c>
      <c r="AD119" s="22">
        <f t="shared" si="160"/>
        <v>0</v>
      </c>
      <c r="AE119" s="22">
        <f t="shared" si="161"/>
        <v>0</v>
      </c>
      <c r="AF119" s="22">
        <f t="shared" si="162"/>
        <v>0</v>
      </c>
      <c r="AG119" s="22">
        <f t="shared" si="163"/>
        <v>0</v>
      </c>
      <c r="AH119" s="22">
        <f t="shared" si="164"/>
        <v>0</v>
      </c>
      <c r="AI119" s="22">
        <f t="shared" si="165"/>
        <v>0</v>
      </c>
      <c r="AJ119" s="22">
        <f t="shared" si="166"/>
        <v>0</v>
      </c>
      <c r="AK119" s="22">
        <f t="shared" si="167"/>
        <v>0</v>
      </c>
      <c r="AL119" s="22">
        <f t="shared" si="168"/>
        <v>0</v>
      </c>
      <c r="AM119" s="22">
        <f t="shared" si="144"/>
        <v>0</v>
      </c>
      <c r="AN119" s="26"/>
      <c r="AO119" s="22">
        <f t="shared" si="169"/>
        <v>0</v>
      </c>
      <c r="AP119" s="22">
        <f t="shared" si="170"/>
        <v>0</v>
      </c>
      <c r="AQ119" s="22">
        <f t="shared" si="171"/>
        <v>0</v>
      </c>
      <c r="AR119" s="22">
        <f t="shared" si="172"/>
        <v>0</v>
      </c>
      <c r="AS119" s="22">
        <f t="shared" si="173"/>
        <v>0</v>
      </c>
      <c r="AT119" s="22">
        <f t="shared" si="174"/>
        <v>0</v>
      </c>
      <c r="AU119" s="22">
        <f t="shared" si="175"/>
        <v>0</v>
      </c>
      <c r="AV119" s="22">
        <f t="shared" si="176"/>
        <v>0</v>
      </c>
      <c r="AW119" s="22">
        <f t="shared" si="177"/>
        <v>0</v>
      </c>
      <c r="AX119" s="22">
        <f t="shared" si="178"/>
        <v>0</v>
      </c>
      <c r="AY119" s="22">
        <f t="shared" si="145"/>
        <v>0</v>
      </c>
      <c r="AZ119" s="26"/>
      <c r="BA119" s="22">
        <f t="shared" si="146"/>
        <v>0</v>
      </c>
      <c r="BB119" s="22">
        <f>IF(S118&lt;=0,0,IF($C119&lt;=SUM($BA119:BA119),0,IF(AP119+$C119-SUM($BA119:BA119)&gt;S118+AD119,S118+AD119-AP119,$C119-SUM($BA119:BA119))))</f>
        <v>0</v>
      </c>
      <c r="BC119" s="22">
        <f>IF(T118&lt;=0,0,IF($C119&lt;=SUM($BA119:BB119),0,IF(AQ119+$C119-SUM($BA119:BB119)&gt;T118+AE119,T118+AE119-AQ119,$C119-SUM($BA119:BB119))))</f>
        <v>0</v>
      </c>
      <c r="BD119" s="22">
        <f>IF(U118&lt;=0,0,IF($C119&lt;=SUM($BA119:BC119),0,IF(AR119+$C119-SUM($BA119:BC119)&gt;U118+AF119,U118+AF119-AR119,$C119-SUM($BA119:BC119))))</f>
        <v>0</v>
      </c>
      <c r="BE119" s="22">
        <f>IF(V118&lt;=0,0,IF($C119&lt;=SUM($BA119:BD119),0,IF(AS119+$C119-SUM($BA119:BD119)&gt;V118+AG119,V118+AG119-AS119,$C119-SUM($BA119:BD119))))</f>
        <v>0</v>
      </c>
      <c r="BF119" s="22">
        <f>IF(W118&lt;=0,0,IF($C119&lt;=SUM($BA119:BE119),0,IF(AT119+$C119-SUM($BA119:BE119)&gt;W118+AH119,W118+AH119-AT119,$C119-SUM($BA119:BE119))))</f>
        <v>0</v>
      </c>
      <c r="BG119" s="22">
        <f>IF(X118&lt;=0,0,IF($C119&lt;=SUM($BA119:BF119),0,IF(AU119+$C119-SUM($BA119:BF119)&gt;X118+AI119,X118+AI119-AU119,$C119-SUM($BA119:BF119))))</f>
        <v>0</v>
      </c>
      <c r="BH119" s="22">
        <f>IF(Y118&lt;=0,0,IF($C119&lt;=SUM($BA119:BG119),0,IF(AV119+$C119-SUM($BA119:BG119)&gt;Y118+AJ119,Y118+AJ119-AV119,$C119-SUM($BA119:BG119))))</f>
        <v>0</v>
      </c>
      <c r="BI119" s="22">
        <f>IF(Z118&lt;=0,0,IF($C119&lt;=SUM($BA119:BH119),0,IF(AW119+$C119-SUM($BA119:BH119)&gt;Z118+AK119,Z118+AK119-AW119,$C119-SUM($BA119:BH119))))</f>
        <v>0</v>
      </c>
      <c r="BJ119" s="22">
        <f>IF(AA118&lt;=0,0,IF($C119&lt;=SUM($BA119:BI119),0,IF(AX119+$C119-SUM($BA119:BI119)&gt;AA118+AL119,AA118+AL119-AX119,$C119-SUM($BA119:BI119))))</f>
        <v>0</v>
      </c>
    </row>
    <row r="120" spans="1:62" x14ac:dyDescent="0.3">
      <c r="A120" s="11" t="str">
        <f t="shared" si="147"/>
        <v/>
      </c>
      <c r="B120" s="19" t="e">
        <f t="shared" si="119"/>
        <v>#N/A</v>
      </c>
      <c r="C120" s="29" t="str">
        <f t="shared" si="148"/>
        <v/>
      </c>
      <c r="D120" s="34"/>
      <c r="E120" s="29">
        <f t="shared" si="133"/>
        <v>0</v>
      </c>
      <c r="F120" s="29">
        <f t="shared" si="134"/>
        <v>0</v>
      </c>
      <c r="G120" s="29">
        <f t="shared" si="135"/>
        <v>0</v>
      </c>
      <c r="H120" s="29">
        <f t="shared" si="136"/>
        <v>0</v>
      </c>
      <c r="I120" s="29">
        <f t="shared" si="137"/>
        <v>0</v>
      </c>
      <c r="J120" s="29">
        <f t="shared" si="138"/>
        <v>0</v>
      </c>
      <c r="K120" s="29">
        <f t="shared" si="139"/>
        <v>0</v>
      </c>
      <c r="L120" s="29">
        <f t="shared" si="140"/>
        <v>0</v>
      </c>
      <c r="M120" s="29">
        <f t="shared" si="141"/>
        <v>0</v>
      </c>
      <c r="N120" s="29">
        <f t="shared" si="142"/>
        <v>0</v>
      </c>
      <c r="O120" s="29">
        <f t="shared" si="87"/>
        <v>0</v>
      </c>
      <c r="P120" s="29">
        <f t="shared" si="143"/>
        <v>0</v>
      </c>
      <c r="R120" s="22">
        <f t="shared" si="149"/>
        <v>0</v>
      </c>
      <c r="S120" s="22">
        <f t="shared" si="150"/>
        <v>0</v>
      </c>
      <c r="T120" s="22">
        <f t="shared" si="151"/>
        <v>0</v>
      </c>
      <c r="U120" s="22">
        <f t="shared" si="152"/>
        <v>0</v>
      </c>
      <c r="V120" s="22">
        <f t="shared" si="153"/>
        <v>0</v>
      </c>
      <c r="W120" s="22">
        <f t="shared" si="154"/>
        <v>0</v>
      </c>
      <c r="X120" s="22">
        <f t="shared" si="155"/>
        <v>0</v>
      </c>
      <c r="Y120" s="22">
        <f t="shared" si="156"/>
        <v>0</v>
      </c>
      <c r="Z120" s="22">
        <f t="shared" si="157"/>
        <v>0</v>
      </c>
      <c r="AA120" s="22">
        <f t="shared" si="158"/>
        <v>0</v>
      </c>
      <c r="AB120" s="26"/>
      <c r="AC120" s="22">
        <f t="shared" si="159"/>
        <v>0</v>
      </c>
      <c r="AD120" s="22">
        <f t="shared" si="160"/>
        <v>0</v>
      </c>
      <c r="AE120" s="22">
        <f t="shared" si="161"/>
        <v>0</v>
      </c>
      <c r="AF120" s="22">
        <f t="shared" si="162"/>
        <v>0</v>
      </c>
      <c r="AG120" s="22">
        <f t="shared" si="163"/>
        <v>0</v>
      </c>
      <c r="AH120" s="22">
        <f t="shared" si="164"/>
        <v>0</v>
      </c>
      <c r="AI120" s="22">
        <f t="shared" si="165"/>
        <v>0</v>
      </c>
      <c r="AJ120" s="22">
        <f t="shared" si="166"/>
        <v>0</v>
      </c>
      <c r="AK120" s="22">
        <f t="shared" si="167"/>
        <v>0</v>
      </c>
      <c r="AL120" s="22">
        <f t="shared" si="168"/>
        <v>0</v>
      </c>
      <c r="AM120" s="22">
        <f t="shared" si="144"/>
        <v>0</v>
      </c>
      <c r="AN120" s="26"/>
      <c r="AO120" s="22">
        <f t="shared" si="169"/>
        <v>0</v>
      </c>
      <c r="AP120" s="22">
        <f t="shared" si="170"/>
        <v>0</v>
      </c>
      <c r="AQ120" s="22">
        <f t="shared" si="171"/>
        <v>0</v>
      </c>
      <c r="AR120" s="22">
        <f t="shared" si="172"/>
        <v>0</v>
      </c>
      <c r="AS120" s="22">
        <f t="shared" si="173"/>
        <v>0</v>
      </c>
      <c r="AT120" s="22">
        <f t="shared" si="174"/>
        <v>0</v>
      </c>
      <c r="AU120" s="22">
        <f t="shared" si="175"/>
        <v>0</v>
      </c>
      <c r="AV120" s="22">
        <f t="shared" si="176"/>
        <v>0</v>
      </c>
      <c r="AW120" s="22">
        <f t="shared" si="177"/>
        <v>0</v>
      </c>
      <c r="AX120" s="22">
        <f t="shared" si="178"/>
        <v>0</v>
      </c>
      <c r="AY120" s="22">
        <f t="shared" si="145"/>
        <v>0</v>
      </c>
      <c r="AZ120" s="26"/>
      <c r="BA120" s="22">
        <f t="shared" si="146"/>
        <v>0</v>
      </c>
      <c r="BB120" s="22">
        <f>IF(S119&lt;=0,0,IF($C120&lt;=SUM($BA120:BA120),0,IF(AP120+$C120-SUM($BA120:BA120)&gt;S119+AD120,S119+AD120-AP120,$C120-SUM($BA120:BA120))))</f>
        <v>0</v>
      </c>
      <c r="BC120" s="22">
        <f>IF(T119&lt;=0,0,IF($C120&lt;=SUM($BA120:BB120),0,IF(AQ120+$C120-SUM($BA120:BB120)&gt;T119+AE120,T119+AE120-AQ120,$C120-SUM($BA120:BB120))))</f>
        <v>0</v>
      </c>
      <c r="BD120" s="22">
        <f>IF(U119&lt;=0,0,IF($C120&lt;=SUM($BA120:BC120),0,IF(AR120+$C120-SUM($BA120:BC120)&gt;U119+AF120,U119+AF120-AR120,$C120-SUM($BA120:BC120))))</f>
        <v>0</v>
      </c>
      <c r="BE120" s="22">
        <f>IF(V119&lt;=0,0,IF($C120&lt;=SUM($BA120:BD120),0,IF(AS120+$C120-SUM($BA120:BD120)&gt;V119+AG120,V119+AG120-AS120,$C120-SUM($BA120:BD120))))</f>
        <v>0</v>
      </c>
      <c r="BF120" s="22">
        <f>IF(W119&lt;=0,0,IF($C120&lt;=SUM($BA120:BE120),0,IF(AT120+$C120-SUM($BA120:BE120)&gt;W119+AH120,W119+AH120-AT120,$C120-SUM($BA120:BE120))))</f>
        <v>0</v>
      </c>
      <c r="BG120" s="22">
        <f>IF(X119&lt;=0,0,IF($C120&lt;=SUM($BA120:BF120),0,IF(AU120+$C120-SUM($BA120:BF120)&gt;X119+AI120,X119+AI120-AU120,$C120-SUM($BA120:BF120))))</f>
        <v>0</v>
      </c>
      <c r="BH120" s="22">
        <f>IF(Y119&lt;=0,0,IF($C120&lt;=SUM($BA120:BG120),0,IF(AV120+$C120-SUM($BA120:BG120)&gt;Y119+AJ120,Y119+AJ120-AV120,$C120-SUM($BA120:BG120))))</f>
        <v>0</v>
      </c>
      <c r="BI120" s="22">
        <f>IF(Z119&lt;=0,0,IF($C120&lt;=SUM($BA120:BH120),0,IF(AW120+$C120-SUM($BA120:BH120)&gt;Z119+AK120,Z119+AK120-AW120,$C120-SUM($BA120:BH120))))</f>
        <v>0</v>
      </c>
      <c r="BJ120" s="22">
        <f>IF(AA119&lt;=0,0,IF($C120&lt;=SUM($BA120:BI120),0,IF(AX120+$C120-SUM($BA120:BI120)&gt;AA119+AL120,AA119+AL120-AX120,$C120-SUM($BA120:BI120))))</f>
        <v>0</v>
      </c>
    </row>
    <row r="121" spans="1:62" x14ac:dyDescent="0.3">
      <c r="A121" s="11" t="str">
        <f t="shared" si="147"/>
        <v/>
      </c>
      <c r="B121" s="19" t="e">
        <f t="shared" si="119"/>
        <v>#N/A</v>
      </c>
      <c r="C121" s="29" t="str">
        <f t="shared" si="148"/>
        <v/>
      </c>
      <c r="D121" s="34"/>
      <c r="E121" s="29">
        <f t="shared" si="133"/>
        <v>0</v>
      </c>
      <c r="F121" s="29">
        <f t="shared" si="134"/>
        <v>0</v>
      </c>
      <c r="G121" s="29">
        <f t="shared" si="135"/>
        <v>0</v>
      </c>
      <c r="H121" s="29">
        <f t="shared" si="136"/>
        <v>0</v>
      </c>
      <c r="I121" s="29">
        <f t="shared" si="137"/>
        <v>0</v>
      </c>
      <c r="J121" s="29">
        <f t="shared" si="138"/>
        <v>0</v>
      </c>
      <c r="K121" s="29">
        <f t="shared" si="139"/>
        <v>0</v>
      </c>
      <c r="L121" s="29">
        <f t="shared" si="140"/>
        <v>0</v>
      </c>
      <c r="M121" s="29">
        <f t="shared" si="141"/>
        <v>0</v>
      </c>
      <c r="N121" s="29">
        <f t="shared" si="142"/>
        <v>0</v>
      </c>
      <c r="O121" s="29">
        <f t="shared" si="87"/>
        <v>0</v>
      </c>
      <c r="P121" s="29">
        <f t="shared" si="143"/>
        <v>0</v>
      </c>
      <c r="R121" s="22">
        <f t="shared" si="149"/>
        <v>0</v>
      </c>
      <c r="S121" s="22">
        <f t="shared" si="150"/>
        <v>0</v>
      </c>
      <c r="T121" s="22">
        <f t="shared" si="151"/>
        <v>0</v>
      </c>
      <c r="U121" s="22">
        <f t="shared" si="152"/>
        <v>0</v>
      </c>
      <c r="V121" s="22">
        <f t="shared" si="153"/>
        <v>0</v>
      </c>
      <c r="W121" s="22">
        <f t="shared" si="154"/>
        <v>0</v>
      </c>
      <c r="X121" s="22">
        <f t="shared" si="155"/>
        <v>0</v>
      </c>
      <c r="Y121" s="22">
        <f t="shared" si="156"/>
        <v>0</v>
      </c>
      <c r="Z121" s="22">
        <f t="shared" si="157"/>
        <v>0</v>
      </c>
      <c r="AA121" s="22">
        <f t="shared" si="158"/>
        <v>0</v>
      </c>
      <c r="AB121" s="26"/>
      <c r="AC121" s="22">
        <f t="shared" si="159"/>
        <v>0</v>
      </c>
      <c r="AD121" s="22">
        <f t="shared" si="160"/>
        <v>0</v>
      </c>
      <c r="AE121" s="22">
        <f t="shared" si="161"/>
        <v>0</v>
      </c>
      <c r="AF121" s="22">
        <f t="shared" si="162"/>
        <v>0</v>
      </c>
      <c r="AG121" s="22">
        <f t="shared" si="163"/>
        <v>0</v>
      </c>
      <c r="AH121" s="22">
        <f t="shared" si="164"/>
        <v>0</v>
      </c>
      <c r="AI121" s="22">
        <f t="shared" si="165"/>
        <v>0</v>
      </c>
      <c r="AJ121" s="22">
        <f t="shared" si="166"/>
        <v>0</v>
      </c>
      <c r="AK121" s="22">
        <f t="shared" si="167"/>
        <v>0</v>
      </c>
      <c r="AL121" s="22">
        <f t="shared" si="168"/>
        <v>0</v>
      </c>
      <c r="AM121" s="22">
        <f t="shared" si="144"/>
        <v>0</v>
      </c>
      <c r="AN121" s="26"/>
      <c r="AO121" s="22">
        <f t="shared" si="169"/>
        <v>0</v>
      </c>
      <c r="AP121" s="22">
        <f t="shared" si="170"/>
        <v>0</v>
      </c>
      <c r="AQ121" s="22">
        <f t="shared" si="171"/>
        <v>0</v>
      </c>
      <c r="AR121" s="22">
        <f t="shared" si="172"/>
        <v>0</v>
      </c>
      <c r="AS121" s="22">
        <f t="shared" si="173"/>
        <v>0</v>
      </c>
      <c r="AT121" s="22">
        <f t="shared" si="174"/>
        <v>0</v>
      </c>
      <c r="AU121" s="22">
        <f t="shared" si="175"/>
        <v>0</v>
      </c>
      <c r="AV121" s="22">
        <f t="shared" si="176"/>
        <v>0</v>
      </c>
      <c r="AW121" s="22">
        <f t="shared" si="177"/>
        <v>0</v>
      </c>
      <c r="AX121" s="22">
        <f t="shared" si="178"/>
        <v>0</v>
      </c>
      <c r="AY121" s="22">
        <f t="shared" si="145"/>
        <v>0</v>
      </c>
      <c r="AZ121" s="26"/>
      <c r="BA121" s="22">
        <f t="shared" si="146"/>
        <v>0</v>
      </c>
      <c r="BB121" s="22">
        <f>IF(S120&lt;=0,0,IF($C121&lt;=SUM($BA121:BA121),0,IF(AP121+$C121-SUM($BA121:BA121)&gt;S120+AD121,S120+AD121-AP121,$C121-SUM($BA121:BA121))))</f>
        <v>0</v>
      </c>
      <c r="BC121" s="22">
        <f>IF(T120&lt;=0,0,IF($C121&lt;=SUM($BA121:BB121),0,IF(AQ121+$C121-SUM($BA121:BB121)&gt;T120+AE121,T120+AE121-AQ121,$C121-SUM($BA121:BB121))))</f>
        <v>0</v>
      </c>
      <c r="BD121" s="22">
        <f>IF(U120&lt;=0,0,IF($C121&lt;=SUM($BA121:BC121),0,IF(AR121+$C121-SUM($BA121:BC121)&gt;U120+AF121,U120+AF121-AR121,$C121-SUM($BA121:BC121))))</f>
        <v>0</v>
      </c>
      <c r="BE121" s="22">
        <f>IF(V120&lt;=0,0,IF($C121&lt;=SUM($BA121:BD121),0,IF(AS121+$C121-SUM($BA121:BD121)&gt;V120+AG121,V120+AG121-AS121,$C121-SUM($BA121:BD121))))</f>
        <v>0</v>
      </c>
      <c r="BF121" s="22">
        <f>IF(W120&lt;=0,0,IF($C121&lt;=SUM($BA121:BE121),0,IF(AT121+$C121-SUM($BA121:BE121)&gt;W120+AH121,W120+AH121-AT121,$C121-SUM($BA121:BE121))))</f>
        <v>0</v>
      </c>
      <c r="BG121" s="22">
        <f>IF(X120&lt;=0,0,IF($C121&lt;=SUM($BA121:BF121),0,IF(AU121+$C121-SUM($BA121:BF121)&gt;X120+AI121,X120+AI121-AU121,$C121-SUM($BA121:BF121))))</f>
        <v>0</v>
      </c>
      <c r="BH121" s="22">
        <f>IF(Y120&lt;=0,0,IF($C121&lt;=SUM($BA121:BG121),0,IF(AV121+$C121-SUM($BA121:BG121)&gt;Y120+AJ121,Y120+AJ121-AV121,$C121-SUM($BA121:BG121))))</f>
        <v>0</v>
      </c>
      <c r="BI121" s="22">
        <f>IF(Z120&lt;=0,0,IF($C121&lt;=SUM($BA121:BH121),0,IF(AW121+$C121-SUM($BA121:BH121)&gt;Z120+AK121,Z120+AK121-AW121,$C121-SUM($BA121:BH121))))</f>
        <v>0</v>
      </c>
      <c r="BJ121" s="22">
        <f>IF(AA120&lt;=0,0,IF($C121&lt;=SUM($BA121:BI121),0,IF(AX121+$C121-SUM($BA121:BI121)&gt;AA120+AL121,AA120+AL121-AX121,$C121-SUM($BA121:BI121))))</f>
        <v>0</v>
      </c>
    </row>
    <row r="122" spans="1:62" x14ac:dyDescent="0.3">
      <c r="A122" s="11" t="str">
        <f t="shared" si="147"/>
        <v/>
      </c>
      <c r="B122" s="19" t="e">
        <f t="shared" si="119"/>
        <v>#N/A</v>
      </c>
      <c r="C122" s="29" t="str">
        <f t="shared" si="148"/>
        <v/>
      </c>
      <c r="D122" s="34"/>
      <c r="E122" s="29">
        <f t="shared" si="133"/>
        <v>0</v>
      </c>
      <c r="F122" s="29">
        <f t="shared" si="134"/>
        <v>0</v>
      </c>
      <c r="G122" s="29">
        <f t="shared" si="135"/>
        <v>0</v>
      </c>
      <c r="H122" s="29">
        <f t="shared" si="136"/>
        <v>0</v>
      </c>
      <c r="I122" s="29">
        <f t="shared" si="137"/>
        <v>0</v>
      </c>
      <c r="J122" s="29">
        <f t="shared" si="138"/>
        <v>0</v>
      </c>
      <c r="K122" s="29">
        <f t="shared" si="139"/>
        <v>0</v>
      </c>
      <c r="L122" s="29">
        <f t="shared" si="140"/>
        <v>0</v>
      </c>
      <c r="M122" s="29">
        <f t="shared" si="141"/>
        <v>0</v>
      </c>
      <c r="N122" s="29">
        <f t="shared" si="142"/>
        <v>0</v>
      </c>
      <c r="O122" s="29">
        <f t="shared" si="87"/>
        <v>0</v>
      </c>
      <c r="P122" s="29">
        <f t="shared" si="143"/>
        <v>0</v>
      </c>
      <c r="R122" s="22">
        <f t="shared" si="149"/>
        <v>0</v>
      </c>
      <c r="S122" s="22">
        <f t="shared" si="150"/>
        <v>0</v>
      </c>
      <c r="T122" s="22">
        <f t="shared" si="151"/>
        <v>0</v>
      </c>
      <c r="U122" s="22">
        <f t="shared" si="152"/>
        <v>0</v>
      </c>
      <c r="V122" s="22">
        <f t="shared" si="153"/>
        <v>0</v>
      </c>
      <c r="W122" s="22">
        <f t="shared" si="154"/>
        <v>0</v>
      </c>
      <c r="X122" s="22">
        <f t="shared" si="155"/>
        <v>0</v>
      </c>
      <c r="Y122" s="22">
        <f t="shared" si="156"/>
        <v>0</v>
      </c>
      <c r="Z122" s="22">
        <f t="shared" si="157"/>
        <v>0</v>
      </c>
      <c r="AA122" s="22">
        <f t="shared" si="158"/>
        <v>0</v>
      </c>
      <c r="AB122" s="26"/>
      <c r="AC122" s="22">
        <f t="shared" si="159"/>
        <v>0</v>
      </c>
      <c r="AD122" s="22">
        <f t="shared" si="160"/>
        <v>0</v>
      </c>
      <c r="AE122" s="22">
        <f t="shared" si="161"/>
        <v>0</v>
      </c>
      <c r="AF122" s="22">
        <f t="shared" si="162"/>
        <v>0</v>
      </c>
      <c r="AG122" s="22">
        <f t="shared" si="163"/>
        <v>0</v>
      </c>
      <c r="AH122" s="22">
        <f t="shared" si="164"/>
        <v>0</v>
      </c>
      <c r="AI122" s="22">
        <f t="shared" si="165"/>
        <v>0</v>
      </c>
      <c r="AJ122" s="22">
        <f t="shared" si="166"/>
        <v>0</v>
      </c>
      <c r="AK122" s="22">
        <f t="shared" si="167"/>
        <v>0</v>
      </c>
      <c r="AL122" s="22">
        <f t="shared" si="168"/>
        <v>0</v>
      </c>
      <c r="AM122" s="22">
        <f t="shared" si="144"/>
        <v>0</v>
      </c>
      <c r="AN122" s="26"/>
      <c r="AO122" s="22">
        <f t="shared" si="169"/>
        <v>0</v>
      </c>
      <c r="AP122" s="22">
        <f t="shared" si="170"/>
        <v>0</v>
      </c>
      <c r="AQ122" s="22">
        <f t="shared" si="171"/>
        <v>0</v>
      </c>
      <c r="AR122" s="22">
        <f t="shared" si="172"/>
        <v>0</v>
      </c>
      <c r="AS122" s="22">
        <f t="shared" si="173"/>
        <v>0</v>
      </c>
      <c r="AT122" s="22">
        <f t="shared" si="174"/>
        <v>0</v>
      </c>
      <c r="AU122" s="22">
        <f t="shared" si="175"/>
        <v>0</v>
      </c>
      <c r="AV122" s="22">
        <f t="shared" si="176"/>
        <v>0</v>
      </c>
      <c r="AW122" s="22">
        <f t="shared" si="177"/>
        <v>0</v>
      </c>
      <c r="AX122" s="22">
        <f t="shared" si="178"/>
        <v>0</v>
      </c>
      <c r="AY122" s="22">
        <f t="shared" si="145"/>
        <v>0</v>
      </c>
      <c r="AZ122" s="26"/>
      <c r="BA122" s="22">
        <f t="shared" si="146"/>
        <v>0</v>
      </c>
      <c r="BB122" s="22">
        <f>IF(S121&lt;=0,0,IF($C122&lt;=SUM($BA122:BA122),0,IF(AP122+$C122-SUM($BA122:BA122)&gt;S121+AD122,S121+AD122-AP122,$C122-SUM($BA122:BA122))))</f>
        <v>0</v>
      </c>
      <c r="BC122" s="22">
        <f>IF(T121&lt;=0,0,IF($C122&lt;=SUM($BA122:BB122),0,IF(AQ122+$C122-SUM($BA122:BB122)&gt;T121+AE122,T121+AE122-AQ122,$C122-SUM($BA122:BB122))))</f>
        <v>0</v>
      </c>
      <c r="BD122" s="22">
        <f>IF(U121&lt;=0,0,IF($C122&lt;=SUM($BA122:BC122),0,IF(AR122+$C122-SUM($BA122:BC122)&gt;U121+AF122,U121+AF122-AR122,$C122-SUM($BA122:BC122))))</f>
        <v>0</v>
      </c>
      <c r="BE122" s="22">
        <f>IF(V121&lt;=0,0,IF($C122&lt;=SUM($BA122:BD122),0,IF(AS122+$C122-SUM($BA122:BD122)&gt;V121+AG122,V121+AG122-AS122,$C122-SUM($BA122:BD122))))</f>
        <v>0</v>
      </c>
      <c r="BF122" s="22">
        <f>IF(W121&lt;=0,0,IF($C122&lt;=SUM($BA122:BE122),0,IF(AT122+$C122-SUM($BA122:BE122)&gt;W121+AH122,W121+AH122-AT122,$C122-SUM($BA122:BE122))))</f>
        <v>0</v>
      </c>
      <c r="BG122" s="22">
        <f>IF(X121&lt;=0,0,IF($C122&lt;=SUM($BA122:BF122),0,IF(AU122+$C122-SUM($BA122:BF122)&gt;X121+AI122,X121+AI122-AU122,$C122-SUM($BA122:BF122))))</f>
        <v>0</v>
      </c>
      <c r="BH122" s="22">
        <f>IF(Y121&lt;=0,0,IF($C122&lt;=SUM($BA122:BG122),0,IF(AV122+$C122-SUM($BA122:BG122)&gt;Y121+AJ122,Y121+AJ122-AV122,$C122-SUM($BA122:BG122))))</f>
        <v>0</v>
      </c>
      <c r="BI122" s="22">
        <f>IF(Z121&lt;=0,0,IF($C122&lt;=SUM($BA122:BH122),0,IF(AW122+$C122-SUM($BA122:BH122)&gt;Z121+AK122,Z121+AK122-AW122,$C122-SUM($BA122:BH122))))</f>
        <v>0</v>
      </c>
      <c r="BJ122" s="22">
        <f>IF(AA121&lt;=0,0,IF($C122&lt;=SUM($BA122:BI122),0,IF(AX122+$C122-SUM($BA122:BI122)&gt;AA121+AL122,AA121+AL122-AX122,$C122-SUM($BA122:BI122))))</f>
        <v>0</v>
      </c>
    </row>
    <row r="123" spans="1:62" x14ac:dyDescent="0.3">
      <c r="A123" s="11" t="str">
        <f t="shared" si="147"/>
        <v/>
      </c>
      <c r="B123" s="19" t="e">
        <f t="shared" si="119"/>
        <v>#N/A</v>
      </c>
      <c r="C123" s="29" t="str">
        <f t="shared" si="148"/>
        <v/>
      </c>
      <c r="D123" s="34"/>
      <c r="E123" s="29">
        <f t="shared" si="133"/>
        <v>0</v>
      </c>
      <c r="F123" s="29">
        <f t="shared" si="134"/>
        <v>0</v>
      </c>
      <c r="G123" s="29">
        <f t="shared" si="135"/>
        <v>0</v>
      </c>
      <c r="H123" s="29">
        <f t="shared" si="136"/>
        <v>0</v>
      </c>
      <c r="I123" s="29">
        <f t="shared" si="137"/>
        <v>0</v>
      </c>
      <c r="J123" s="29">
        <f t="shared" si="138"/>
        <v>0</v>
      </c>
      <c r="K123" s="29">
        <f t="shared" si="139"/>
        <v>0</v>
      </c>
      <c r="L123" s="29">
        <f t="shared" si="140"/>
        <v>0</v>
      </c>
      <c r="M123" s="29">
        <f t="shared" si="141"/>
        <v>0</v>
      </c>
      <c r="N123" s="29">
        <f t="shared" si="142"/>
        <v>0</v>
      </c>
      <c r="O123" s="29">
        <f t="shared" si="87"/>
        <v>0</v>
      </c>
      <c r="P123" s="29">
        <f t="shared" si="143"/>
        <v>0</v>
      </c>
      <c r="R123" s="22">
        <f t="shared" si="149"/>
        <v>0</v>
      </c>
      <c r="S123" s="22">
        <f t="shared" si="150"/>
        <v>0</v>
      </c>
      <c r="T123" s="22">
        <f t="shared" si="151"/>
        <v>0</v>
      </c>
      <c r="U123" s="22">
        <f t="shared" si="152"/>
        <v>0</v>
      </c>
      <c r="V123" s="22">
        <f t="shared" si="153"/>
        <v>0</v>
      </c>
      <c r="W123" s="22">
        <f t="shared" si="154"/>
        <v>0</v>
      </c>
      <c r="X123" s="22">
        <f t="shared" si="155"/>
        <v>0</v>
      </c>
      <c r="Y123" s="22">
        <f t="shared" si="156"/>
        <v>0</v>
      </c>
      <c r="Z123" s="22">
        <f t="shared" si="157"/>
        <v>0</v>
      </c>
      <c r="AA123" s="22">
        <f t="shared" si="158"/>
        <v>0</v>
      </c>
      <c r="AB123" s="26"/>
      <c r="AC123" s="22">
        <f t="shared" si="159"/>
        <v>0</v>
      </c>
      <c r="AD123" s="22">
        <f t="shared" si="160"/>
        <v>0</v>
      </c>
      <c r="AE123" s="22">
        <f t="shared" si="161"/>
        <v>0</v>
      </c>
      <c r="AF123" s="22">
        <f t="shared" si="162"/>
        <v>0</v>
      </c>
      <c r="AG123" s="22">
        <f t="shared" si="163"/>
        <v>0</v>
      </c>
      <c r="AH123" s="22">
        <f t="shared" si="164"/>
        <v>0</v>
      </c>
      <c r="AI123" s="22">
        <f t="shared" si="165"/>
        <v>0</v>
      </c>
      <c r="AJ123" s="22">
        <f t="shared" si="166"/>
        <v>0</v>
      </c>
      <c r="AK123" s="22">
        <f t="shared" si="167"/>
        <v>0</v>
      </c>
      <c r="AL123" s="22">
        <f t="shared" si="168"/>
        <v>0</v>
      </c>
      <c r="AM123" s="22">
        <f t="shared" si="144"/>
        <v>0</v>
      </c>
      <c r="AN123" s="26"/>
      <c r="AO123" s="22">
        <f t="shared" si="169"/>
        <v>0</v>
      </c>
      <c r="AP123" s="22">
        <f t="shared" si="170"/>
        <v>0</v>
      </c>
      <c r="AQ123" s="22">
        <f t="shared" si="171"/>
        <v>0</v>
      </c>
      <c r="AR123" s="22">
        <f t="shared" si="172"/>
        <v>0</v>
      </c>
      <c r="AS123" s="22">
        <f t="shared" si="173"/>
        <v>0</v>
      </c>
      <c r="AT123" s="22">
        <f t="shared" si="174"/>
        <v>0</v>
      </c>
      <c r="AU123" s="22">
        <f t="shared" si="175"/>
        <v>0</v>
      </c>
      <c r="AV123" s="22">
        <f t="shared" si="176"/>
        <v>0</v>
      </c>
      <c r="AW123" s="22">
        <f t="shared" si="177"/>
        <v>0</v>
      </c>
      <c r="AX123" s="22">
        <f t="shared" si="178"/>
        <v>0</v>
      </c>
      <c r="AY123" s="22">
        <f t="shared" si="145"/>
        <v>0</v>
      </c>
      <c r="AZ123" s="26"/>
      <c r="BA123" s="22">
        <f t="shared" si="146"/>
        <v>0</v>
      </c>
      <c r="BB123" s="22">
        <f>IF(S122&lt;=0,0,IF($C123&lt;=SUM($BA123:BA123),0,IF(AP123+$C123-SUM($BA123:BA123)&gt;S122+AD123,S122+AD123-AP123,$C123-SUM($BA123:BA123))))</f>
        <v>0</v>
      </c>
      <c r="BC123" s="22">
        <f>IF(T122&lt;=0,0,IF($C123&lt;=SUM($BA123:BB123),0,IF(AQ123+$C123-SUM($BA123:BB123)&gt;T122+AE123,T122+AE123-AQ123,$C123-SUM($BA123:BB123))))</f>
        <v>0</v>
      </c>
      <c r="BD123" s="22">
        <f>IF(U122&lt;=0,0,IF($C123&lt;=SUM($BA123:BC123),0,IF(AR123+$C123-SUM($BA123:BC123)&gt;U122+AF123,U122+AF123-AR123,$C123-SUM($BA123:BC123))))</f>
        <v>0</v>
      </c>
      <c r="BE123" s="22">
        <f>IF(V122&lt;=0,0,IF($C123&lt;=SUM($BA123:BD123),0,IF(AS123+$C123-SUM($BA123:BD123)&gt;V122+AG123,V122+AG123-AS123,$C123-SUM($BA123:BD123))))</f>
        <v>0</v>
      </c>
      <c r="BF123" s="22">
        <f>IF(W122&lt;=0,0,IF($C123&lt;=SUM($BA123:BE123),0,IF(AT123+$C123-SUM($BA123:BE123)&gt;W122+AH123,W122+AH123-AT123,$C123-SUM($BA123:BE123))))</f>
        <v>0</v>
      </c>
      <c r="BG123" s="22">
        <f>IF(X122&lt;=0,0,IF($C123&lt;=SUM($BA123:BF123),0,IF(AU123+$C123-SUM($BA123:BF123)&gt;X122+AI123,X122+AI123-AU123,$C123-SUM($BA123:BF123))))</f>
        <v>0</v>
      </c>
      <c r="BH123" s="22">
        <f>IF(Y122&lt;=0,0,IF($C123&lt;=SUM($BA123:BG123),0,IF(AV123+$C123-SUM($BA123:BG123)&gt;Y122+AJ123,Y122+AJ123-AV123,$C123-SUM($BA123:BG123))))</f>
        <v>0</v>
      </c>
      <c r="BI123" s="22">
        <f>IF(Z122&lt;=0,0,IF($C123&lt;=SUM($BA123:BH123),0,IF(AW123+$C123-SUM($BA123:BH123)&gt;Z122+AK123,Z122+AK123-AW123,$C123-SUM($BA123:BH123))))</f>
        <v>0</v>
      </c>
      <c r="BJ123" s="22">
        <f>IF(AA122&lt;=0,0,IF($C123&lt;=SUM($BA123:BI123),0,IF(AX123+$C123-SUM($BA123:BI123)&gt;AA122+AL123,AA122+AL123-AX123,$C123-SUM($BA123:BI123))))</f>
        <v>0</v>
      </c>
    </row>
    <row r="124" spans="1:62" x14ac:dyDescent="0.3">
      <c r="A124" s="11" t="str">
        <f t="shared" si="147"/>
        <v/>
      </c>
      <c r="B124" s="19" t="e">
        <f t="shared" si="119"/>
        <v>#N/A</v>
      </c>
      <c r="C124" s="29" t="str">
        <f t="shared" si="148"/>
        <v/>
      </c>
      <c r="D124" s="34"/>
      <c r="E124" s="29">
        <f t="shared" si="133"/>
        <v>0</v>
      </c>
      <c r="F124" s="29">
        <f t="shared" si="134"/>
        <v>0</v>
      </c>
      <c r="G124" s="29">
        <f t="shared" si="135"/>
        <v>0</v>
      </c>
      <c r="H124" s="29">
        <f t="shared" si="136"/>
        <v>0</v>
      </c>
      <c r="I124" s="29">
        <f t="shared" si="137"/>
        <v>0</v>
      </c>
      <c r="J124" s="29">
        <f t="shared" si="138"/>
        <v>0</v>
      </c>
      <c r="K124" s="29">
        <f t="shared" si="139"/>
        <v>0</v>
      </c>
      <c r="L124" s="29">
        <f t="shared" si="140"/>
        <v>0</v>
      </c>
      <c r="M124" s="29">
        <f t="shared" si="141"/>
        <v>0</v>
      </c>
      <c r="N124" s="29">
        <f t="shared" si="142"/>
        <v>0</v>
      </c>
      <c r="O124" s="29">
        <f t="shared" si="87"/>
        <v>0</v>
      </c>
      <c r="P124" s="29">
        <f t="shared" si="143"/>
        <v>0</v>
      </c>
      <c r="R124" s="22">
        <f t="shared" si="149"/>
        <v>0</v>
      </c>
      <c r="S124" s="22">
        <f t="shared" si="150"/>
        <v>0</v>
      </c>
      <c r="T124" s="22">
        <f t="shared" si="151"/>
        <v>0</v>
      </c>
      <c r="U124" s="22">
        <f t="shared" si="152"/>
        <v>0</v>
      </c>
      <c r="V124" s="22">
        <f t="shared" si="153"/>
        <v>0</v>
      </c>
      <c r="W124" s="22">
        <f t="shared" si="154"/>
        <v>0</v>
      </c>
      <c r="X124" s="22">
        <f t="shared" si="155"/>
        <v>0</v>
      </c>
      <c r="Y124" s="22">
        <f t="shared" si="156"/>
        <v>0</v>
      </c>
      <c r="Z124" s="22">
        <f t="shared" si="157"/>
        <v>0</v>
      </c>
      <c r="AA124" s="22">
        <f t="shared" si="158"/>
        <v>0</v>
      </c>
      <c r="AB124" s="26"/>
      <c r="AC124" s="22">
        <f t="shared" si="159"/>
        <v>0</v>
      </c>
      <c r="AD124" s="22">
        <f t="shared" si="160"/>
        <v>0</v>
      </c>
      <c r="AE124" s="22">
        <f t="shared" si="161"/>
        <v>0</v>
      </c>
      <c r="AF124" s="22">
        <f t="shared" si="162"/>
        <v>0</v>
      </c>
      <c r="AG124" s="22">
        <f t="shared" si="163"/>
        <v>0</v>
      </c>
      <c r="AH124" s="22">
        <f t="shared" si="164"/>
        <v>0</v>
      </c>
      <c r="AI124" s="22">
        <f t="shared" si="165"/>
        <v>0</v>
      </c>
      <c r="AJ124" s="22">
        <f t="shared" si="166"/>
        <v>0</v>
      </c>
      <c r="AK124" s="22">
        <f t="shared" si="167"/>
        <v>0</v>
      </c>
      <c r="AL124" s="22">
        <f t="shared" si="168"/>
        <v>0</v>
      </c>
      <c r="AM124" s="22">
        <f t="shared" si="144"/>
        <v>0</v>
      </c>
      <c r="AN124" s="26"/>
      <c r="AO124" s="22">
        <f t="shared" si="169"/>
        <v>0</v>
      </c>
      <c r="AP124" s="22">
        <f t="shared" si="170"/>
        <v>0</v>
      </c>
      <c r="AQ124" s="22">
        <f t="shared" si="171"/>
        <v>0</v>
      </c>
      <c r="AR124" s="22">
        <f t="shared" si="172"/>
        <v>0</v>
      </c>
      <c r="AS124" s="22">
        <f t="shared" si="173"/>
        <v>0</v>
      </c>
      <c r="AT124" s="22">
        <f t="shared" si="174"/>
        <v>0</v>
      </c>
      <c r="AU124" s="22">
        <f t="shared" si="175"/>
        <v>0</v>
      </c>
      <c r="AV124" s="22">
        <f t="shared" si="176"/>
        <v>0</v>
      </c>
      <c r="AW124" s="22">
        <f t="shared" si="177"/>
        <v>0</v>
      </c>
      <c r="AX124" s="22">
        <f t="shared" si="178"/>
        <v>0</v>
      </c>
      <c r="AY124" s="22">
        <f t="shared" si="145"/>
        <v>0</v>
      </c>
      <c r="AZ124" s="26"/>
      <c r="BA124" s="22">
        <f t="shared" si="146"/>
        <v>0</v>
      </c>
      <c r="BB124" s="22">
        <f>IF(S123&lt;=0,0,IF($C124&lt;=SUM($BA124:BA124),0,IF(AP124+$C124-SUM($BA124:BA124)&gt;S123+AD124,S123+AD124-AP124,$C124-SUM($BA124:BA124))))</f>
        <v>0</v>
      </c>
      <c r="BC124" s="22">
        <f>IF(T123&lt;=0,0,IF($C124&lt;=SUM($BA124:BB124),0,IF(AQ124+$C124-SUM($BA124:BB124)&gt;T123+AE124,T123+AE124-AQ124,$C124-SUM($BA124:BB124))))</f>
        <v>0</v>
      </c>
      <c r="BD124" s="22">
        <f>IF(U123&lt;=0,0,IF($C124&lt;=SUM($BA124:BC124),0,IF(AR124+$C124-SUM($BA124:BC124)&gt;U123+AF124,U123+AF124-AR124,$C124-SUM($BA124:BC124))))</f>
        <v>0</v>
      </c>
      <c r="BE124" s="22">
        <f>IF(V123&lt;=0,0,IF($C124&lt;=SUM($BA124:BD124),0,IF(AS124+$C124-SUM($BA124:BD124)&gt;V123+AG124,V123+AG124-AS124,$C124-SUM($BA124:BD124))))</f>
        <v>0</v>
      </c>
      <c r="BF124" s="22">
        <f>IF(W123&lt;=0,0,IF($C124&lt;=SUM($BA124:BE124),0,IF(AT124+$C124-SUM($BA124:BE124)&gt;W123+AH124,W123+AH124-AT124,$C124-SUM($BA124:BE124))))</f>
        <v>0</v>
      </c>
      <c r="BG124" s="22">
        <f>IF(X123&lt;=0,0,IF($C124&lt;=SUM($BA124:BF124),0,IF(AU124+$C124-SUM($BA124:BF124)&gt;X123+AI124,X123+AI124-AU124,$C124-SUM($BA124:BF124))))</f>
        <v>0</v>
      </c>
      <c r="BH124" s="22">
        <f>IF(Y123&lt;=0,0,IF($C124&lt;=SUM($BA124:BG124),0,IF(AV124+$C124-SUM($BA124:BG124)&gt;Y123+AJ124,Y123+AJ124-AV124,$C124-SUM($BA124:BG124))))</f>
        <v>0</v>
      </c>
      <c r="BI124" s="22">
        <f>IF(Z123&lt;=0,0,IF($C124&lt;=SUM($BA124:BH124),0,IF(AW124+$C124-SUM($BA124:BH124)&gt;Z123+AK124,Z123+AK124-AW124,$C124-SUM($BA124:BH124))))</f>
        <v>0</v>
      </c>
      <c r="BJ124" s="22">
        <f>IF(AA123&lt;=0,0,IF($C124&lt;=SUM($BA124:BI124),0,IF(AX124+$C124-SUM($BA124:BI124)&gt;AA123+AL124,AA123+AL124-AX124,$C124-SUM($BA124:BI124))))</f>
        <v>0</v>
      </c>
    </row>
    <row r="125" spans="1:62" x14ac:dyDescent="0.3">
      <c r="A125" s="11" t="str">
        <f t="shared" si="147"/>
        <v/>
      </c>
      <c r="B125" s="19" t="e">
        <f t="shared" si="119"/>
        <v>#N/A</v>
      </c>
      <c r="C125" s="29" t="str">
        <f t="shared" si="148"/>
        <v/>
      </c>
      <c r="D125" s="34"/>
      <c r="E125" s="29">
        <f t="shared" si="133"/>
        <v>0</v>
      </c>
      <c r="F125" s="29">
        <f t="shared" si="134"/>
        <v>0</v>
      </c>
      <c r="G125" s="29">
        <f t="shared" si="135"/>
        <v>0</v>
      </c>
      <c r="H125" s="29">
        <f t="shared" si="136"/>
        <v>0</v>
      </c>
      <c r="I125" s="29">
        <f t="shared" si="137"/>
        <v>0</v>
      </c>
      <c r="J125" s="29">
        <f t="shared" si="138"/>
        <v>0</v>
      </c>
      <c r="K125" s="29">
        <f t="shared" si="139"/>
        <v>0</v>
      </c>
      <c r="L125" s="29">
        <f t="shared" si="140"/>
        <v>0</v>
      </c>
      <c r="M125" s="29">
        <f t="shared" si="141"/>
        <v>0</v>
      </c>
      <c r="N125" s="29">
        <f t="shared" si="142"/>
        <v>0</v>
      </c>
      <c r="O125" s="29">
        <f t="shared" si="87"/>
        <v>0</v>
      </c>
      <c r="P125" s="29">
        <f t="shared" si="143"/>
        <v>0</v>
      </c>
      <c r="R125" s="22">
        <f t="shared" si="149"/>
        <v>0</v>
      </c>
      <c r="S125" s="22">
        <f t="shared" si="150"/>
        <v>0</v>
      </c>
      <c r="T125" s="22">
        <f t="shared" si="151"/>
        <v>0</v>
      </c>
      <c r="U125" s="22">
        <f t="shared" si="152"/>
        <v>0</v>
      </c>
      <c r="V125" s="22">
        <f t="shared" si="153"/>
        <v>0</v>
      </c>
      <c r="W125" s="22">
        <f t="shared" si="154"/>
        <v>0</v>
      </c>
      <c r="X125" s="22">
        <f t="shared" si="155"/>
        <v>0</v>
      </c>
      <c r="Y125" s="22">
        <f t="shared" si="156"/>
        <v>0</v>
      </c>
      <c r="Z125" s="22">
        <f t="shared" si="157"/>
        <v>0</v>
      </c>
      <c r="AA125" s="22">
        <f t="shared" si="158"/>
        <v>0</v>
      </c>
      <c r="AB125" s="26"/>
      <c r="AC125" s="22">
        <f t="shared" si="159"/>
        <v>0</v>
      </c>
      <c r="AD125" s="22">
        <f t="shared" si="160"/>
        <v>0</v>
      </c>
      <c r="AE125" s="22">
        <f t="shared" si="161"/>
        <v>0</v>
      </c>
      <c r="AF125" s="22">
        <f t="shared" si="162"/>
        <v>0</v>
      </c>
      <c r="AG125" s="22">
        <f t="shared" si="163"/>
        <v>0</v>
      </c>
      <c r="AH125" s="22">
        <f t="shared" si="164"/>
        <v>0</v>
      </c>
      <c r="AI125" s="22">
        <f t="shared" si="165"/>
        <v>0</v>
      </c>
      <c r="AJ125" s="22">
        <f t="shared" si="166"/>
        <v>0</v>
      </c>
      <c r="AK125" s="22">
        <f t="shared" si="167"/>
        <v>0</v>
      </c>
      <c r="AL125" s="22">
        <f t="shared" si="168"/>
        <v>0</v>
      </c>
      <c r="AM125" s="22">
        <f t="shared" si="144"/>
        <v>0</v>
      </c>
      <c r="AN125" s="26"/>
      <c r="AO125" s="22">
        <f t="shared" si="169"/>
        <v>0</v>
      </c>
      <c r="AP125" s="22">
        <f t="shared" si="170"/>
        <v>0</v>
      </c>
      <c r="AQ125" s="22">
        <f t="shared" si="171"/>
        <v>0</v>
      </c>
      <c r="AR125" s="22">
        <f t="shared" si="172"/>
        <v>0</v>
      </c>
      <c r="AS125" s="22">
        <f t="shared" si="173"/>
        <v>0</v>
      </c>
      <c r="AT125" s="22">
        <f t="shared" si="174"/>
        <v>0</v>
      </c>
      <c r="AU125" s="22">
        <f t="shared" si="175"/>
        <v>0</v>
      </c>
      <c r="AV125" s="22">
        <f t="shared" si="176"/>
        <v>0</v>
      </c>
      <c r="AW125" s="22">
        <f t="shared" si="177"/>
        <v>0</v>
      </c>
      <c r="AX125" s="22">
        <f t="shared" si="178"/>
        <v>0</v>
      </c>
      <c r="AY125" s="22">
        <f t="shared" si="145"/>
        <v>0</v>
      </c>
      <c r="AZ125" s="26"/>
      <c r="BA125" s="22">
        <f t="shared" si="146"/>
        <v>0</v>
      </c>
      <c r="BB125" s="22">
        <f>IF(S124&lt;=0,0,IF($C125&lt;=SUM($BA125:BA125),0,IF(AP125+$C125-SUM($BA125:BA125)&gt;S124+AD125,S124+AD125-AP125,$C125-SUM($BA125:BA125))))</f>
        <v>0</v>
      </c>
      <c r="BC125" s="22">
        <f>IF(T124&lt;=0,0,IF($C125&lt;=SUM($BA125:BB125),0,IF(AQ125+$C125-SUM($BA125:BB125)&gt;T124+AE125,T124+AE125-AQ125,$C125-SUM($BA125:BB125))))</f>
        <v>0</v>
      </c>
      <c r="BD125" s="22">
        <f>IF(U124&lt;=0,0,IF($C125&lt;=SUM($BA125:BC125),0,IF(AR125+$C125-SUM($BA125:BC125)&gt;U124+AF125,U124+AF125-AR125,$C125-SUM($BA125:BC125))))</f>
        <v>0</v>
      </c>
      <c r="BE125" s="22">
        <f>IF(V124&lt;=0,0,IF($C125&lt;=SUM($BA125:BD125),0,IF(AS125+$C125-SUM($BA125:BD125)&gt;V124+AG125,V124+AG125-AS125,$C125-SUM($BA125:BD125))))</f>
        <v>0</v>
      </c>
      <c r="BF125" s="22">
        <f>IF(W124&lt;=0,0,IF($C125&lt;=SUM($BA125:BE125),0,IF(AT125+$C125-SUM($BA125:BE125)&gt;W124+AH125,W124+AH125-AT125,$C125-SUM($BA125:BE125))))</f>
        <v>0</v>
      </c>
      <c r="BG125" s="22">
        <f>IF(X124&lt;=0,0,IF($C125&lt;=SUM($BA125:BF125),0,IF(AU125+$C125-SUM($BA125:BF125)&gt;X124+AI125,X124+AI125-AU125,$C125-SUM($BA125:BF125))))</f>
        <v>0</v>
      </c>
      <c r="BH125" s="22">
        <f>IF(Y124&lt;=0,0,IF($C125&lt;=SUM($BA125:BG125),0,IF(AV125+$C125-SUM($BA125:BG125)&gt;Y124+AJ125,Y124+AJ125-AV125,$C125-SUM($BA125:BG125))))</f>
        <v>0</v>
      </c>
      <c r="BI125" s="22">
        <f>IF(Z124&lt;=0,0,IF($C125&lt;=SUM($BA125:BH125),0,IF(AW125+$C125-SUM($BA125:BH125)&gt;Z124+AK125,Z124+AK125-AW125,$C125-SUM($BA125:BH125))))</f>
        <v>0</v>
      </c>
      <c r="BJ125" s="22">
        <f>IF(AA124&lt;=0,0,IF($C125&lt;=SUM($BA125:BI125),0,IF(AX125+$C125-SUM($BA125:BI125)&gt;AA124+AL125,AA124+AL125-AX125,$C125-SUM($BA125:BI125))))</f>
        <v>0</v>
      </c>
    </row>
    <row r="126" spans="1:62" x14ac:dyDescent="0.3">
      <c r="A126" s="11" t="str">
        <f t="shared" si="147"/>
        <v/>
      </c>
      <c r="B126" s="19" t="e">
        <f t="shared" si="119"/>
        <v>#N/A</v>
      </c>
      <c r="C126" s="29" t="str">
        <f t="shared" si="148"/>
        <v/>
      </c>
      <c r="D126" s="34"/>
      <c r="E126" s="29">
        <f t="shared" si="133"/>
        <v>0</v>
      </c>
      <c r="F126" s="29">
        <f t="shared" si="134"/>
        <v>0</v>
      </c>
      <c r="G126" s="29">
        <f t="shared" si="135"/>
        <v>0</v>
      </c>
      <c r="H126" s="29">
        <f t="shared" si="136"/>
        <v>0</v>
      </c>
      <c r="I126" s="29">
        <f t="shared" si="137"/>
        <v>0</v>
      </c>
      <c r="J126" s="29">
        <f t="shared" si="138"/>
        <v>0</v>
      </c>
      <c r="K126" s="29">
        <f t="shared" si="139"/>
        <v>0</v>
      </c>
      <c r="L126" s="29">
        <f t="shared" si="140"/>
        <v>0</v>
      </c>
      <c r="M126" s="29">
        <f t="shared" si="141"/>
        <v>0</v>
      </c>
      <c r="N126" s="29">
        <f t="shared" si="142"/>
        <v>0</v>
      </c>
      <c r="O126" s="29">
        <f t="shared" si="87"/>
        <v>0</v>
      </c>
      <c r="P126" s="29">
        <f t="shared" si="143"/>
        <v>0</v>
      </c>
      <c r="R126" s="22">
        <f t="shared" si="149"/>
        <v>0</v>
      </c>
      <c r="S126" s="22">
        <f t="shared" si="150"/>
        <v>0</v>
      </c>
      <c r="T126" s="22">
        <f t="shared" si="151"/>
        <v>0</v>
      </c>
      <c r="U126" s="22">
        <f t="shared" si="152"/>
        <v>0</v>
      </c>
      <c r="V126" s="22">
        <f t="shared" si="153"/>
        <v>0</v>
      </c>
      <c r="W126" s="22">
        <f t="shared" si="154"/>
        <v>0</v>
      </c>
      <c r="X126" s="22">
        <f t="shared" si="155"/>
        <v>0</v>
      </c>
      <c r="Y126" s="22">
        <f t="shared" si="156"/>
        <v>0</v>
      </c>
      <c r="Z126" s="22">
        <f t="shared" si="157"/>
        <v>0</v>
      </c>
      <c r="AA126" s="22">
        <f t="shared" si="158"/>
        <v>0</v>
      </c>
      <c r="AB126" s="26"/>
      <c r="AC126" s="22">
        <f t="shared" si="159"/>
        <v>0</v>
      </c>
      <c r="AD126" s="22">
        <f t="shared" si="160"/>
        <v>0</v>
      </c>
      <c r="AE126" s="22">
        <f t="shared" si="161"/>
        <v>0</v>
      </c>
      <c r="AF126" s="22">
        <f t="shared" si="162"/>
        <v>0</v>
      </c>
      <c r="AG126" s="22">
        <f t="shared" si="163"/>
        <v>0</v>
      </c>
      <c r="AH126" s="22">
        <f t="shared" si="164"/>
        <v>0</v>
      </c>
      <c r="AI126" s="22">
        <f t="shared" si="165"/>
        <v>0</v>
      </c>
      <c r="AJ126" s="22">
        <f t="shared" si="166"/>
        <v>0</v>
      </c>
      <c r="AK126" s="22">
        <f t="shared" si="167"/>
        <v>0</v>
      </c>
      <c r="AL126" s="22">
        <f t="shared" si="168"/>
        <v>0</v>
      </c>
      <c r="AM126" s="22">
        <f t="shared" si="144"/>
        <v>0</v>
      </c>
      <c r="AN126" s="26"/>
      <c r="AO126" s="22">
        <f t="shared" si="169"/>
        <v>0</v>
      </c>
      <c r="AP126" s="22">
        <f t="shared" si="170"/>
        <v>0</v>
      </c>
      <c r="AQ126" s="22">
        <f t="shared" si="171"/>
        <v>0</v>
      </c>
      <c r="AR126" s="22">
        <f t="shared" si="172"/>
        <v>0</v>
      </c>
      <c r="AS126" s="22">
        <f t="shared" si="173"/>
        <v>0</v>
      </c>
      <c r="AT126" s="22">
        <f t="shared" si="174"/>
        <v>0</v>
      </c>
      <c r="AU126" s="22">
        <f t="shared" si="175"/>
        <v>0</v>
      </c>
      <c r="AV126" s="22">
        <f t="shared" si="176"/>
        <v>0</v>
      </c>
      <c r="AW126" s="22">
        <f t="shared" si="177"/>
        <v>0</v>
      </c>
      <c r="AX126" s="22">
        <f t="shared" si="178"/>
        <v>0</v>
      </c>
      <c r="AY126" s="22">
        <f t="shared" si="145"/>
        <v>0</v>
      </c>
      <c r="AZ126" s="26"/>
      <c r="BA126" s="22">
        <f t="shared" si="146"/>
        <v>0</v>
      </c>
      <c r="BB126" s="22">
        <f>IF(S125&lt;=0,0,IF($C126&lt;=SUM($BA126:BA126),0,IF(AP126+$C126-SUM($BA126:BA126)&gt;S125+AD126,S125+AD126-AP126,$C126-SUM($BA126:BA126))))</f>
        <v>0</v>
      </c>
      <c r="BC126" s="22">
        <f>IF(T125&lt;=0,0,IF($C126&lt;=SUM($BA126:BB126),0,IF(AQ126+$C126-SUM($BA126:BB126)&gt;T125+AE126,T125+AE126-AQ126,$C126-SUM($BA126:BB126))))</f>
        <v>0</v>
      </c>
      <c r="BD126" s="22">
        <f>IF(U125&lt;=0,0,IF($C126&lt;=SUM($BA126:BC126),0,IF(AR126+$C126-SUM($BA126:BC126)&gt;U125+AF126,U125+AF126-AR126,$C126-SUM($BA126:BC126))))</f>
        <v>0</v>
      </c>
      <c r="BE126" s="22">
        <f>IF(V125&lt;=0,0,IF($C126&lt;=SUM($BA126:BD126),0,IF(AS126+$C126-SUM($BA126:BD126)&gt;V125+AG126,V125+AG126-AS126,$C126-SUM($BA126:BD126))))</f>
        <v>0</v>
      </c>
      <c r="BF126" s="22">
        <f>IF(W125&lt;=0,0,IF($C126&lt;=SUM($BA126:BE126),0,IF(AT126+$C126-SUM($BA126:BE126)&gt;W125+AH126,W125+AH126-AT126,$C126-SUM($BA126:BE126))))</f>
        <v>0</v>
      </c>
      <c r="BG126" s="22">
        <f>IF(X125&lt;=0,0,IF($C126&lt;=SUM($BA126:BF126),0,IF(AU126+$C126-SUM($BA126:BF126)&gt;X125+AI126,X125+AI126-AU126,$C126-SUM($BA126:BF126))))</f>
        <v>0</v>
      </c>
      <c r="BH126" s="22">
        <f>IF(Y125&lt;=0,0,IF($C126&lt;=SUM($BA126:BG126),0,IF(AV126+$C126-SUM($BA126:BG126)&gt;Y125+AJ126,Y125+AJ126-AV126,$C126-SUM($BA126:BG126))))</f>
        <v>0</v>
      </c>
      <c r="BI126" s="22">
        <f>IF(Z125&lt;=0,0,IF($C126&lt;=SUM($BA126:BH126),0,IF(AW126+$C126-SUM($BA126:BH126)&gt;Z125+AK126,Z125+AK126-AW126,$C126-SUM($BA126:BH126))))</f>
        <v>0</v>
      </c>
      <c r="BJ126" s="22">
        <f>IF(AA125&lt;=0,0,IF($C126&lt;=SUM($BA126:BI126),0,IF(AX126+$C126-SUM($BA126:BI126)&gt;AA125+AL126,AA125+AL126-AX126,$C126-SUM($BA126:BI126))))</f>
        <v>0</v>
      </c>
    </row>
    <row r="127" spans="1:62" x14ac:dyDescent="0.3">
      <c r="A127" s="11" t="str">
        <f t="shared" si="147"/>
        <v/>
      </c>
      <c r="B127" s="19" t="e">
        <f t="shared" si="119"/>
        <v>#N/A</v>
      </c>
      <c r="C127" s="29" t="str">
        <f t="shared" si="148"/>
        <v/>
      </c>
      <c r="D127" s="34"/>
      <c r="E127" s="29">
        <f t="shared" si="133"/>
        <v>0</v>
      </c>
      <c r="F127" s="29">
        <f t="shared" si="134"/>
        <v>0</v>
      </c>
      <c r="G127" s="29">
        <f t="shared" si="135"/>
        <v>0</v>
      </c>
      <c r="H127" s="29">
        <f t="shared" si="136"/>
        <v>0</v>
      </c>
      <c r="I127" s="29">
        <f t="shared" si="137"/>
        <v>0</v>
      </c>
      <c r="J127" s="29">
        <f t="shared" si="138"/>
        <v>0</v>
      </c>
      <c r="K127" s="29">
        <f t="shared" si="139"/>
        <v>0</v>
      </c>
      <c r="L127" s="29">
        <f t="shared" si="140"/>
        <v>0</v>
      </c>
      <c r="M127" s="29">
        <f t="shared" si="141"/>
        <v>0</v>
      </c>
      <c r="N127" s="29">
        <f t="shared" si="142"/>
        <v>0</v>
      </c>
      <c r="O127" s="29">
        <f t="shared" si="87"/>
        <v>0</v>
      </c>
      <c r="P127" s="29">
        <f t="shared" si="143"/>
        <v>0</v>
      </c>
      <c r="R127" s="22">
        <f t="shared" si="149"/>
        <v>0</v>
      </c>
      <c r="S127" s="22">
        <f t="shared" si="150"/>
        <v>0</v>
      </c>
      <c r="T127" s="22">
        <f t="shared" si="151"/>
        <v>0</v>
      </c>
      <c r="U127" s="22">
        <f t="shared" si="152"/>
        <v>0</v>
      </c>
      <c r="V127" s="22">
        <f t="shared" si="153"/>
        <v>0</v>
      </c>
      <c r="W127" s="22">
        <f t="shared" si="154"/>
        <v>0</v>
      </c>
      <c r="X127" s="22">
        <f t="shared" si="155"/>
        <v>0</v>
      </c>
      <c r="Y127" s="22">
        <f t="shared" si="156"/>
        <v>0</v>
      </c>
      <c r="Z127" s="22">
        <f t="shared" si="157"/>
        <v>0</v>
      </c>
      <c r="AA127" s="22">
        <f t="shared" si="158"/>
        <v>0</v>
      </c>
      <c r="AB127" s="26"/>
      <c r="AC127" s="22">
        <f t="shared" si="159"/>
        <v>0</v>
      </c>
      <c r="AD127" s="22">
        <f t="shared" si="160"/>
        <v>0</v>
      </c>
      <c r="AE127" s="22">
        <f t="shared" si="161"/>
        <v>0</v>
      </c>
      <c r="AF127" s="22">
        <f t="shared" si="162"/>
        <v>0</v>
      </c>
      <c r="AG127" s="22">
        <f t="shared" si="163"/>
        <v>0</v>
      </c>
      <c r="AH127" s="22">
        <f t="shared" si="164"/>
        <v>0</v>
      </c>
      <c r="AI127" s="22">
        <f t="shared" si="165"/>
        <v>0</v>
      </c>
      <c r="AJ127" s="22">
        <f t="shared" si="166"/>
        <v>0</v>
      </c>
      <c r="AK127" s="22">
        <f t="shared" si="167"/>
        <v>0</v>
      </c>
      <c r="AL127" s="22">
        <f t="shared" si="168"/>
        <v>0</v>
      </c>
      <c r="AM127" s="22">
        <f t="shared" si="144"/>
        <v>0</v>
      </c>
      <c r="AN127" s="26"/>
      <c r="AO127" s="22">
        <f t="shared" si="169"/>
        <v>0</v>
      </c>
      <c r="AP127" s="22">
        <f t="shared" si="170"/>
        <v>0</v>
      </c>
      <c r="AQ127" s="22">
        <f t="shared" si="171"/>
        <v>0</v>
      </c>
      <c r="AR127" s="22">
        <f t="shared" si="172"/>
        <v>0</v>
      </c>
      <c r="AS127" s="22">
        <f t="shared" si="173"/>
        <v>0</v>
      </c>
      <c r="AT127" s="22">
        <f t="shared" si="174"/>
        <v>0</v>
      </c>
      <c r="AU127" s="22">
        <f t="shared" si="175"/>
        <v>0</v>
      </c>
      <c r="AV127" s="22">
        <f t="shared" si="176"/>
        <v>0</v>
      </c>
      <c r="AW127" s="22">
        <f t="shared" si="177"/>
        <v>0</v>
      </c>
      <c r="AX127" s="22">
        <f t="shared" si="178"/>
        <v>0</v>
      </c>
      <c r="AY127" s="22">
        <f t="shared" si="145"/>
        <v>0</v>
      </c>
      <c r="AZ127" s="26"/>
      <c r="BA127" s="22">
        <f t="shared" si="146"/>
        <v>0</v>
      </c>
      <c r="BB127" s="22">
        <f>IF(S126&lt;=0,0,IF($C127&lt;=SUM($BA127:BA127),0,IF(AP127+$C127-SUM($BA127:BA127)&gt;S126+AD127,S126+AD127-AP127,$C127-SUM($BA127:BA127))))</f>
        <v>0</v>
      </c>
      <c r="BC127" s="22">
        <f>IF(T126&lt;=0,0,IF($C127&lt;=SUM($BA127:BB127),0,IF(AQ127+$C127-SUM($BA127:BB127)&gt;T126+AE127,T126+AE127-AQ127,$C127-SUM($BA127:BB127))))</f>
        <v>0</v>
      </c>
      <c r="BD127" s="22">
        <f>IF(U126&lt;=0,0,IF($C127&lt;=SUM($BA127:BC127),0,IF(AR127+$C127-SUM($BA127:BC127)&gt;U126+AF127,U126+AF127-AR127,$C127-SUM($BA127:BC127))))</f>
        <v>0</v>
      </c>
      <c r="BE127" s="22">
        <f>IF(V126&lt;=0,0,IF($C127&lt;=SUM($BA127:BD127),0,IF(AS127+$C127-SUM($BA127:BD127)&gt;V126+AG127,V126+AG127-AS127,$C127-SUM($BA127:BD127))))</f>
        <v>0</v>
      </c>
      <c r="BF127" s="22">
        <f>IF(W126&lt;=0,0,IF($C127&lt;=SUM($BA127:BE127),0,IF(AT127+$C127-SUM($BA127:BE127)&gt;W126+AH127,W126+AH127-AT127,$C127-SUM($BA127:BE127))))</f>
        <v>0</v>
      </c>
      <c r="BG127" s="22">
        <f>IF(X126&lt;=0,0,IF($C127&lt;=SUM($BA127:BF127),0,IF(AU127+$C127-SUM($BA127:BF127)&gt;X126+AI127,X126+AI127-AU127,$C127-SUM($BA127:BF127))))</f>
        <v>0</v>
      </c>
      <c r="BH127" s="22">
        <f>IF(Y126&lt;=0,0,IF($C127&lt;=SUM($BA127:BG127),0,IF(AV127+$C127-SUM($BA127:BG127)&gt;Y126+AJ127,Y126+AJ127-AV127,$C127-SUM($BA127:BG127))))</f>
        <v>0</v>
      </c>
      <c r="BI127" s="22">
        <f>IF(Z126&lt;=0,0,IF($C127&lt;=SUM($BA127:BH127),0,IF(AW127+$C127-SUM($BA127:BH127)&gt;Z126+AK127,Z126+AK127-AW127,$C127-SUM($BA127:BH127))))</f>
        <v>0</v>
      </c>
      <c r="BJ127" s="22">
        <f>IF(AA126&lt;=0,0,IF($C127&lt;=SUM($BA127:BI127),0,IF(AX127+$C127-SUM($BA127:BI127)&gt;AA126+AL127,AA126+AL127-AX127,$C127-SUM($BA127:BI127))))</f>
        <v>0</v>
      </c>
    </row>
    <row r="128" spans="1:62" x14ac:dyDescent="0.3">
      <c r="A128" s="11" t="str">
        <f t="shared" si="147"/>
        <v/>
      </c>
      <c r="B128" s="19" t="e">
        <f t="shared" si="119"/>
        <v>#N/A</v>
      </c>
      <c r="C128" s="29" t="str">
        <f t="shared" si="148"/>
        <v/>
      </c>
      <c r="D128" s="34"/>
      <c r="E128" s="29">
        <f t="shared" si="133"/>
        <v>0</v>
      </c>
      <c r="F128" s="29">
        <f t="shared" si="134"/>
        <v>0</v>
      </c>
      <c r="G128" s="29">
        <f t="shared" si="135"/>
        <v>0</v>
      </c>
      <c r="H128" s="29">
        <f t="shared" si="136"/>
        <v>0</v>
      </c>
      <c r="I128" s="29">
        <f t="shared" si="137"/>
        <v>0</v>
      </c>
      <c r="J128" s="29">
        <f t="shared" si="138"/>
        <v>0</v>
      </c>
      <c r="K128" s="29">
        <f t="shared" si="139"/>
        <v>0</v>
      </c>
      <c r="L128" s="29">
        <f t="shared" si="140"/>
        <v>0</v>
      </c>
      <c r="M128" s="29">
        <f t="shared" si="141"/>
        <v>0</v>
      </c>
      <c r="N128" s="29">
        <f t="shared" si="142"/>
        <v>0</v>
      </c>
      <c r="O128" s="29">
        <f t="shared" si="87"/>
        <v>0</v>
      </c>
      <c r="P128" s="29">
        <f t="shared" si="143"/>
        <v>0</v>
      </c>
      <c r="R128" s="22">
        <f t="shared" si="149"/>
        <v>0</v>
      </c>
      <c r="S128" s="22">
        <f t="shared" si="150"/>
        <v>0</v>
      </c>
      <c r="T128" s="22">
        <f t="shared" si="151"/>
        <v>0</v>
      </c>
      <c r="U128" s="22">
        <f t="shared" si="152"/>
        <v>0</v>
      </c>
      <c r="V128" s="22">
        <f t="shared" si="153"/>
        <v>0</v>
      </c>
      <c r="W128" s="22">
        <f t="shared" si="154"/>
        <v>0</v>
      </c>
      <c r="X128" s="22">
        <f t="shared" si="155"/>
        <v>0</v>
      </c>
      <c r="Y128" s="22">
        <f t="shared" si="156"/>
        <v>0</v>
      </c>
      <c r="Z128" s="22">
        <f t="shared" si="157"/>
        <v>0</v>
      </c>
      <c r="AA128" s="22">
        <f t="shared" si="158"/>
        <v>0</v>
      </c>
      <c r="AB128" s="26"/>
      <c r="AC128" s="22">
        <f t="shared" si="159"/>
        <v>0</v>
      </c>
      <c r="AD128" s="22">
        <f t="shared" si="160"/>
        <v>0</v>
      </c>
      <c r="AE128" s="22">
        <f t="shared" si="161"/>
        <v>0</v>
      </c>
      <c r="AF128" s="22">
        <f t="shared" si="162"/>
        <v>0</v>
      </c>
      <c r="AG128" s="22">
        <f t="shared" si="163"/>
        <v>0</v>
      </c>
      <c r="AH128" s="22">
        <f t="shared" si="164"/>
        <v>0</v>
      </c>
      <c r="AI128" s="22">
        <f t="shared" si="165"/>
        <v>0</v>
      </c>
      <c r="AJ128" s="22">
        <f t="shared" si="166"/>
        <v>0</v>
      </c>
      <c r="AK128" s="22">
        <f t="shared" si="167"/>
        <v>0</v>
      </c>
      <c r="AL128" s="22">
        <f t="shared" si="168"/>
        <v>0</v>
      </c>
      <c r="AM128" s="22">
        <f t="shared" si="144"/>
        <v>0</v>
      </c>
      <c r="AN128" s="26"/>
      <c r="AO128" s="22">
        <f t="shared" si="169"/>
        <v>0</v>
      </c>
      <c r="AP128" s="22">
        <f t="shared" si="170"/>
        <v>0</v>
      </c>
      <c r="AQ128" s="22">
        <f t="shared" si="171"/>
        <v>0</v>
      </c>
      <c r="AR128" s="22">
        <f t="shared" si="172"/>
        <v>0</v>
      </c>
      <c r="AS128" s="22">
        <f t="shared" si="173"/>
        <v>0</v>
      </c>
      <c r="AT128" s="22">
        <f t="shared" si="174"/>
        <v>0</v>
      </c>
      <c r="AU128" s="22">
        <f t="shared" si="175"/>
        <v>0</v>
      </c>
      <c r="AV128" s="22">
        <f t="shared" si="176"/>
        <v>0</v>
      </c>
      <c r="AW128" s="22">
        <f t="shared" si="177"/>
        <v>0</v>
      </c>
      <c r="AX128" s="22">
        <f t="shared" si="178"/>
        <v>0</v>
      </c>
      <c r="AY128" s="22">
        <f t="shared" si="145"/>
        <v>0</v>
      </c>
      <c r="AZ128" s="26"/>
      <c r="BA128" s="22">
        <f t="shared" si="146"/>
        <v>0</v>
      </c>
      <c r="BB128" s="22">
        <f>IF(S127&lt;=0,0,IF($C128&lt;=SUM($BA128:BA128),0,IF(AP128+$C128-SUM($BA128:BA128)&gt;S127+AD128,S127+AD128-AP128,$C128-SUM($BA128:BA128))))</f>
        <v>0</v>
      </c>
      <c r="BC128" s="22">
        <f>IF(T127&lt;=0,0,IF($C128&lt;=SUM($BA128:BB128),0,IF(AQ128+$C128-SUM($BA128:BB128)&gt;T127+AE128,T127+AE128-AQ128,$C128-SUM($BA128:BB128))))</f>
        <v>0</v>
      </c>
      <c r="BD128" s="22">
        <f>IF(U127&lt;=0,0,IF($C128&lt;=SUM($BA128:BC128),0,IF(AR128+$C128-SUM($BA128:BC128)&gt;U127+AF128,U127+AF128-AR128,$C128-SUM($BA128:BC128))))</f>
        <v>0</v>
      </c>
      <c r="BE128" s="22">
        <f>IF(V127&lt;=0,0,IF($C128&lt;=SUM($BA128:BD128),0,IF(AS128+$C128-SUM($BA128:BD128)&gt;V127+AG128,V127+AG128-AS128,$C128-SUM($BA128:BD128))))</f>
        <v>0</v>
      </c>
      <c r="BF128" s="22">
        <f>IF(W127&lt;=0,0,IF($C128&lt;=SUM($BA128:BE128),0,IF(AT128+$C128-SUM($BA128:BE128)&gt;W127+AH128,W127+AH128-AT128,$C128-SUM($BA128:BE128))))</f>
        <v>0</v>
      </c>
      <c r="BG128" s="22">
        <f>IF(X127&lt;=0,0,IF($C128&lt;=SUM($BA128:BF128),0,IF(AU128+$C128-SUM($BA128:BF128)&gt;X127+AI128,X127+AI128-AU128,$C128-SUM($BA128:BF128))))</f>
        <v>0</v>
      </c>
      <c r="BH128" s="22">
        <f>IF(Y127&lt;=0,0,IF($C128&lt;=SUM($BA128:BG128),0,IF(AV128+$C128-SUM($BA128:BG128)&gt;Y127+AJ128,Y127+AJ128-AV128,$C128-SUM($BA128:BG128))))</f>
        <v>0</v>
      </c>
      <c r="BI128" s="22">
        <f>IF(Z127&lt;=0,0,IF($C128&lt;=SUM($BA128:BH128),0,IF(AW128+$C128-SUM($BA128:BH128)&gt;Z127+AK128,Z127+AK128-AW128,$C128-SUM($BA128:BH128))))</f>
        <v>0</v>
      </c>
      <c r="BJ128" s="22">
        <f>IF(AA127&lt;=0,0,IF($C128&lt;=SUM($BA128:BI128),0,IF(AX128+$C128-SUM($BA128:BI128)&gt;AA127+AL128,AA127+AL128-AX128,$C128-SUM($BA128:BI128))))</f>
        <v>0</v>
      </c>
    </row>
    <row r="129" spans="1:62" x14ac:dyDescent="0.3">
      <c r="A129" s="11" t="str">
        <f t="shared" si="147"/>
        <v/>
      </c>
      <c r="B129" s="19" t="e">
        <f t="shared" si="119"/>
        <v>#N/A</v>
      </c>
      <c r="C129" s="29" t="str">
        <f t="shared" si="148"/>
        <v/>
      </c>
      <c r="D129" s="34"/>
      <c r="E129" s="29">
        <f t="shared" si="133"/>
        <v>0</v>
      </c>
      <c r="F129" s="29">
        <f t="shared" si="134"/>
        <v>0</v>
      </c>
      <c r="G129" s="29">
        <f t="shared" si="135"/>
        <v>0</v>
      </c>
      <c r="H129" s="29">
        <f t="shared" si="136"/>
        <v>0</v>
      </c>
      <c r="I129" s="29">
        <f t="shared" si="137"/>
        <v>0</v>
      </c>
      <c r="J129" s="29">
        <f t="shared" si="138"/>
        <v>0</v>
      </c>
      <c r="K129" s="29">
        <f t="shared" si="139"/>
        <v>0</v>
      </c>
      <c r="L129" s="29">
        <f t="shared" si="140"/>
        <v>0</v>
      </c>
      <c r="M129" s="29">
        <f t="shared" si="141"/>
        <v>0</v>
      </c>
      <c r="N129" s="29">
        <f t="shared" si="142"/>
        <v>0</v>
      </c>
      <c r="O129" s="29">
        <f t="shared" si="87"/>
        <v>0</v>
      </c>
      <c r="P129" s="29">
        <f t="shared" si="143"/>
        <v>0</v>
      </c>
      <c r="R129" s="22">
        <f t="shared" si="149"/>
        <v>0</v>
      </c>
      <c r="S129" s="22">
        <f t="shared" si="150"/>
        <v>0</v>
      </c>
      <c r="T129" s="22">
        <f t="shared" si="151"/>
        <v>0</v>
      </c>
      <c r="U129" s="22">
        <f t="shared" si="152"/>
        <v>0</v>
      </c>
      <c r="V129" s="22">
        <f t="shared" si="153"/>
        <v>0</v>
      </c>
      <c r="W129" s="22">
        <f t="shared" si="154"/>
        <v>0</v>
      </c>
      <c r="X129" s="22">
        <f t="shared" si="155"/>
        <v>0</v>
      </c>
      <c r="Y129" s="22">
        <f t="shared" si="156"/>
        <v>0</v>
      </c>
      <c r="Z129" s="22">
        <f t="shared" si="157"/>
        <v>0</v>
      </c>
      <c r="AA129" s="22">
        <f t="shared" si="158"/>
        <v>0</v>
      </c>
      <c r="AB129" s="26"/>
      <c r="AC129" s="22">
        <f t="shared" si="159"/>
        <v>0</v>
      </c>
      <c r="AD129" s="22">
        <f t="shared" si="160"/>
        <v>0</v>
      </c>
      <c r="AE129" s="22">
        <f t="shared" si="161"/>
        <v>0</v>
      </c>
      <c r="AF129" s="22">
        <f t="shared" si="162"/>
        <v>0</v>
      </c>
      <c r="AG129" s="22">
        <f t="shared" si="163"/>
        <v>0</v>
      </c>
      <c r="AH129" s="22">
        <f t="shared" si="164"/>
        <v>0</v>
      </c>
      <c r="AI129" s="22">
        <f t="shared" si="165"/>
        <v>0</v>
      </c>
      <c r="AJ129" s="22">
        <f t="shared" si="166"/>
        <v>0</v>
      </c>
      <c r="AK129" s="22">
        <f t="shared" si="167"/>
        <v>0</v>
      </c>
      <c r="AL129" s="22">
        <f t="shared" si="168"/>
        <v>0</v>
      </c>
      <c r="AM129" s="22">
        <f t="shared" si="144"/>
        <v>0</v>
      </c>
      <c r="AN129" s="26"/>
      <c r="AO129" s="22">
        <f t="shared" si="169"/>
        <v>0</v>
      </c>
      <c r="AP129" s="22">
        <f t="shared" si="170"/>
        <v>0</v>
      </c>
      <c r="AQ129" s="22">
        <f t="shared" si="171"/>
        <v>0</v>
      </c>
      <c r="AR129" s="22">
        <f t="shared" si="172"/>
        <v>0</v>
      </c>
      <c r="AS129" s="22">
        <f t="shared" si="173"/>
        <v>0</v>
      </c>
      <c r="AT129" s="22">
        <f t="shared" si="174"/>
        <v>0</v>
      </c>
      <c r="AU129" s="22">
        <f t="shared" si="175"/>
        <v>0</v>
      </c>
      <c r="AV129" s="22">
        <f t="shared" si="176"/>
        <v>0</v>
      </c>
      <c r="AW129" s="22">
        <f t="shared" si="177"/>
        <v>0</v>
      </c>
      <c r="AX129" s="22">
        <f t="shared" si="178"/>
        <v>0</v>
      </c>
      <c r="AY129" s="22">
        <f t="shared" si="145"/>
        <v>0</v>
      </c>
      <c r="AZ129" s="26"/>
      <c r="BA129" s="22">
        <f t="shared" si="146"/>
        <v>0</v>
      </c>
      <c r="BB129" s="22">
        <f>IF(S128&lt;=0,0,IF($C129&lt;=SUM($BA129:BA129),0,IF(AP129+$C129-SUM($BA129:BA129)&gt;S128+AD129,S128+AD129-AP129,$C129-SUM($BA129:BA129))))</f>
        <v>0</v>
      </c>
      <c r="BC129" s="22">
        <f>IF(T128&lt;=0,0,IF($C129&lt;=SUM($BA129:BB129),0,IF(AQ129+$C129-SUM($BA129:BB129)&gt;T128+AE129,T128+AE129-AQ129,$C129-SUM($BA129:BB129))))</f>
        <v>0</v>
      </c>
      <c r="BD129" s="22">
        <f>IF(U128&lt;=0,0,IF($C129&lt;=SUM($BA129:BC129),0,IF(AR129+$C129-SUM($BA129:BC129)&gt;U128+AF129,U128+AF129-AR129,$C129-SUM($BA129:BC129))))</f>
        <v>0</v>
      </c>
      <c r="BE129" s="22">
        <f>IF(V128&lt;=0,0,IF($C129&lt;=SUM($BA129:BD129),0,IF(AS129+$C129-SUM($BA129:BD129)&gt;V128+AG129,V128+AG129-AS129,$C129-SUM($BA129:BD129))))</f>
        <v>0</v>
      </c>
      <c r="BF129" s="22">
        <f>IF(W128&lt;=0,0,IF($C129&lt;=SUM($BA129:BE129),0,IF(AT129+$C129-SUM($BA129:BE129)&gt;W128+AH129,W128+AH129-AT129,$C129-SUM($BA129:BE129))))</f>
        <v>0</v>
      </c>
      <c r="BG129" s="22">
        <f>IF(X128&lt;=0,0,IF($C129&lt;=SUM($BA129:BF129),0,IF(AU129+$C129-SUM($BA129:BF129)&gt;X128+AI129,X128+AI129-AU129,$C129-SUM($BA129:BF129))))</f>
        <v>0</v>
      </c>
      <c r="BH129" s="22">
        <f>IF(Y128&lt;=0,0,IF($C129&lt;=SUM($BA129:BG129),0,IF(AV129+$C129-SUM($BA129:BG129)&gt;Y128+AJ129,Y128+AJ129-AV129,$C129-SUM($BA129:BG129))))</f>
        <v>0</v>
      </c>
      <c r="BI129" s="22">
        <f>IF(Z128&lt;=0,0,IF($C129&lt;=SUM($BA129:BH129),0,IF(AW129+$C129-SUM($BA129:BH129)&gt;Z128+AK129,Z128+AK129-AW129,$C129-SUM($BA129:BH129))))</f>
        <v>0</v>
      </c>
      <c r="BJ129" s="22">
        <f>IF(AA128&lt;=0,0,IF($C129&lt;=SUM($BA129:BI129),0,IF(AX129+$C129-SUM($BA129:BI129)&gt;AA128+AL129,AA128+AL129-AX129,$C129-SUM($BA129:BI129))))</f>
        <v>0</v>
      </c>
    </row>
    <row r="130" spans="1:62" x14ac:dyDescent="0.3">
      <c r="A130" s="11" t="str">
        <f t="shared" si="147"/>
        <v/>
      </c>
      <c r="B130" s="19" t="e">
        <f t="shared" si="119"/>
        <v>#N/A</v>
      </c>
      <c r="C130" s="29" t="str">
        <f t="shared" si="148"/>
        <v/>
      </c>
      <c r="D130" s="34"/>
      <c r="E130" s="29">
        <f t="shared" si="133"/>
        <v>0</v>
      </c>
      <c r="F130" s="29">
        <f t="shared" si="134"/>
        <v>0</v>
      </c>
      <c r="G130" s="29">
        <f t="shared" si="135"/>
        <v>0</v>
      </c>
      <c r="H130" s="29">
        <f t="shared" si="136"/>
        <v>0</v>
      </c>
      <c r="I130" s="29">
        <f t="shared" si="137"/>
        <v>0</v>
      </c>
      <c r="J130" s="29">
        <f t="shared" si="138"/>
        <v>0</v>
      </c>
      <c r="K130" s="29">
        <f t="shared" si="139"/>
        <v>0</v>
      </c>
      <c r="L130" s="29">
        <f t="shared" si="140"/>
        <v>0</v>
      </c>
      <c r="M130" s="29">
        <f t="shared" si="141"/>
        <v>0</v>
      </c>
      <c r="N130" s="29">
        <f t="shared" si="142"/>
        <v>0</v>
      </c>
      <c r="O130" s="29">
        <f t="shared" si="87"/>
        <v>0</v>
      </c>
      <c r="P130" s="29">
        <f t="shared" si="143"/>
        <v>0</v>
      </c>
      <c r="R130" s="22">
        <f t="shared" si="149"/>
        <v>0</v>
      </c>
      <c r="S130" s="22">
        <f t="shared" si="150"/>
        <v>0</v>
      </c>
      <c r="T130" s="22">
        <f t="shared" si="151"/>
        <v>0</v>
      </c>
      <c r="U130" s="22">
        <f t="shared" si="152"/>
        <v>0</v>
      </c>
      <c r="V130" s="22">
        <f t="shared" si="153"/>
        <v>0</v>
      </c>
      <c r="W130" s="22">
        <f t="shared" si="154"/>
        <v>0</v>
      </c>
      <c r="X130" s="22">
        <f t="shared" si="155"/>
        <v>0</v>
      </c>
      <c r="Y130" s="22">
        <f t="shared" si="156"/>
        <v>0</v>
      </c>
      <c r="Z130" s="22">
        <f t="shared" si="157"/>
        <v>0</v>
      </c>
      <c r="AA130" s="22">
        <f t="shared" si="158"/>
        <v>0</v>
      </c>
      <c r="AB130" s="26"/>
      <c r="AC130" s="22">
        <f t="shared" si="159"/>
        <v>0</v>
      </c>
      <c r="AD130" s="22">
        <f t="shared" si="160"/>
        <v>0</v>
      </c>
      <c r="AE130" s="22">
        <f t="shared" si="161"/>
        <v>0</v>
      </c>
      <c r="AF130" s="22">
        <f t="shared" si="162"/>
        <v>0</v>
      </c>
      <c r="AG130" s="22">
        <f t="shared" si="163"/>
        <v>0</v>
      </c>
      <c r="AH130" s="22">
        <f t="shared" si="164"/>
        <v>0</v>
      </c>
      <c r="AI130" s="22">
        <f t="shared" si="165"/>
        <v>0</v>
      </c>
      <c r="AJ130" s="22">
        <f t="shared" si="166"/>
        <v>0</v>
      </c>
      <c r="AK130" s="22">
        <f t="shared" si="167"/>
        <v>0</v>
      </c>
      <c r="AL130" s="22">
        <f t="shared" si="168"/>
        <v>0</v>
      </c>
      <c r="AM130" s="22">
        <f t="shared" si="144"/>
        <v>0</v>
      </c>
      <c r="AN130" s="26"/>
      <c r="AO130" s="22">
        <f t="shared" si="169"/>
        <v>0</v>
      </c>
      <c r="AP130" s="22">
        <f t="shared" si="170"/>
        <v>0</v>
      </c>
      <c r="AQ130" s="22">
        <f t="shared" si="171"/>
        <v>0</v>
      </c>
      <c r="AR130" s="22">
        <f t="shared" si="172"/>
        <v>0</v>
      </c>
      <c r="AS130" s="22">
        <f t="shared" si="173"/>
        <v>0</v>
      </c>
      <c r="AT130" s="22">
        <f t="shared" si="174"/>
        <v>0</v>
      </c>
      <c r="AU130" s="22">
        <f t="shared" si="175"/>
        <v>0</v>
      </c>
      <c r="AV130" s="22">
        <f t="shared" si="176"/>
        <v>0</v>
      </c>
      <c r="AW130" s="22">
        <f t="shared" si="177"/>
        <v>0</v>
      </c>
      <c r="AX130" s="22">
        <f t="shared" si="178"/>
        <v>0</v>
      </c>
      <c r="AY130" s="22">
        <f t="shared" si="145"/>
        <v>0</v>
      </c>
      <c r="AZ130" s="26"/>
      <c r="BA130" s="22">
        <f t="shared" si="146"/>
        <v>0</v>
      </c>
      <c r="BB130" s="22">
        <f>IF(S129&lt;=0,0,IF($C130&lt;=SUM($BA130:BA130),0,IF(AP130+$C130-SUM($BA130:BA130)&gt;S129+AD130,S129+AD130-AP130,$C130-SUM($BA130:BA130))))</f>
        <v>0</v>
      </c>
      <c r="BC130" s="22">
        <f>IF(T129&lt;=0,0,IF($C130&lt;=SUM($BA130:BB130),0,IF(AQ130+$C130-SUM($BA130:BB130)&gt;T129+AE130,T129+AE130-AQ130,$C130-SUM($BA130:BB130))))</f>
        <v>0</v>
      </c>
      <c r="BD130" s="22">
        <f>IF(U129&lt;=0,0,IF($C130&lt;=SUM($BA130:BC130),0,IF(AR130+$C130-SUM($BA130:BC130)&gt;U129+AF130,U129+AF130-AR130,$C130-SUM($BA130:BC130))))</f>
        <v>0</v>
      </c>
      <c r="BE130" s="22">
        <f>IF(V129&lt;=0,0,IF($C130&lt;=SUM($BA130:BD130),0,IF(AS130+$C130-SUM($BA130:BD130)&gt;V129+AG130,V129+AG130-AS130,$C130-SUM($BA130:BD130))))</f>
        <v>0</v>
      </c>
      <c r="BF130" s="22">
        <f>IF(W129&lt;=0,0,IF($C130&lt;=SUM($BA130:BE130),0,IF(AT130+$C130-SUM($BA130:BE130)&gt;W129+AH130,W129+AH130-AT130,$C130-SUM($BA130:BE130))))</f>
        <v>0</v>
      </c>
      <c r="BG130" s="22">
        <f>IF(X129&lt;=0,0,IF($C130&lt;=SUM($BA130:BF130),0,IF(AU130+$C130-SUM($BA130:BF130)&gt;X129+AI130,X129+AI130-AU130,$C130-SUM($BA130:BF130))))</f>
        <v>0</v>
      </c>
      <c r="BH130" s="22">
        <f>IF(Y129&lt;=0,0,IF($C130&lt;=SUM($BA130:BG130),0,IF(AV130+$C130-SUM($BA130:BG130)&gt;Y129+AJ130,Y129+AJ130-AV130,$C130-SUM($BA130:BG130))))</f>
        <v>0</v>
      </c>
      <c r="BI130" s="22">
        <f>IF(Z129&lt;=0,0,IF($C130&lt;=SUM($BA130:BH130),0,IF(AW130+$C130-SUM($BA130:BH130)&gt;Z129+AK130,Z129+AK130-AW130,$C130-SUM($BA130:BH130))))</f>
        <v>0</v>
      </c>
      <c r="BJ130" s="22">
        <f>IF(AA129&lt;=0,0,IF($C130&lt;=SUM($BA130:BI130),0,IF(AX130+$C130-SUM($BA130:BI130)&gt;AA129+AL130,AA129+AL130-AX130,$C130-SUM($BA130:BI130))))</f>
        <v>0</v>
      </c>
    </row>
    <row r="131" spans="1:62" x14ac:dyDescent="0.3">
      <c r="A131" s="11" t="str">
        <f t="shared" si="147"/>
        <v/>
      </c>
      <c r="B131" s="19" t="e">
        <f t="shared" si="119"/>
        <v>#N/A</v>
      </c>
      <c r="C131" s="29" t="str">
        <f t="shared" si="148"/>
        <v/>
      </c>
      <c r="D131" s="34"/>
      <c r="E131" s="29">
        <f t="shared" si="133"/>
        <v>0</v>
      </c>
      <c r="F131" s="29">
        <f t="shared" si="134"/>
        <v>0</v>
      </c>
      <c r="G131" s="29">
        <f t="shared" si="135"/>
        <v>0</v>
      </c>
      <c r="H131" s="29">
        <f t="shared" si="136"/>
        <v>0</v>
      </c>
      <c r="I131" s="29">
        <f t="shared" si="137"/>
        <v>0</v>
      </c>
      <c r="J131" s="29">
        <f t="shared" si="138"/>
        <v>0</v>
      </c>
      <c r="K131" s="29">
        <f t="shared" si="139"/>
        <v>0</v>
      </c>
      <c r="L131" s="29">
        <f t="shared" si="140"/>
        <v>0</v>
      </c>
      <c r="M131" s="29">
        <f t="shared" si="141"/>
        <v>0</v>
      </c>
      <c r="N131" s="29">
        <f t="shared" si="142"/>
        <v>0</v>
      </c>
      <c r="O131" s="29">
        <f t="shared" si="87"/>
        <v>0</v>
      </c>
      <c r="P131" s="29">
        <f t="shared" si="143"/>
        <v>0</v>
      </c>
      <c r="R131" s="22">
        <f t="shared" si="149"/>
        <v>0</v>
      </c>
      <c r="S131" s="22">
        <f t="shared" si="150"/>
        <v>0</v>
      </c>
      <c r="T131" s="22">
        <f t="shared" si="151"/>
        <v>0</v>
      </c>
      <c r="U131" s="22">
        <f t="shared" si="152"/>
        <v>0</v>
      </c>
      <c r="V131" s="22">
        <f t="shared" si="153"/>
        <v>0</v>
      </c>
      <c r="W131" s="22">
        <f t="shared" si="154"/>
        <v>0</v>
      </c>
      <c r="X131" s="22">
        <f t="shared" si="155"/>
        <v>0</v>
      </c>
      <c r="Y131" s="22">
        <f t="shared" si="156"/>
        <v>0</v>
      </c>
      <c r="Z131" s="22">
        <f t="shared" si="157"/>
        <v>0</v>
      </c>
      <c r="AA131" s="22">
        <f t="shared" si="158"/>
        <v>0</v>
      </c>
      <c r="AB131" s="26"/>
      <c r="AC131" s="22">
        <f t="shared" si="159"/>
        <v>0</v>
      </c>
      <c r="AD131" s="22">
        <f t="shared" si="160"/>
        <v>0</v>
      </c>
      <c r="AE131" s="22">
        <f t="shared" si="161"/>
        <v>0</v>
      </c>
      <c r="AF131" s="22">
        <f t="shared" si="162"/>
        <v>0</v>
      </c>
      <c r="AG131" s="22">
        <f t="shared" si="163"/>
        <v>0</v>
      </c>
      <c r="AH131" s="22">
        <f t="shared" si="164"/>
        <v>0</v>
      </c>
      <c r="AI131" s="22">
        <f t="shared" si="165"/>
        <v>0</v>
      </c>
      <c r="AJ131" s="22">
        <f t="shared" si="166"/>
        <v>0</v>
      </c>
      <c r="AK131" s="22">
        <f t="shared" si="167"/>
        <v>0</v>
      </c>
      <c r="AL131" s="22">
        <f t="shared" si="168"/>
        <v>0</v>
      </c>
      <c r="AM131" s="22">
        <f t="shared" si="144"/>
        <v>0</v>
      </c>
      <c r="AN131" s="26"/>
      <c r="AO131" s="22">
        <f t="shared" si="169"/>
        <v>0</v>
      </c>
      <c r="AP131" s="22">
        <f t="shared" si="170"/>
        <v>0</v>
      </c>
      <c r="AQ131" s="22">
        <f t="shared" si="171"/>
        <v>0</v>
      </c>
      <c r="AR131" s="22">
        <f t="shared" si="172"/>
        <v>0</v>
      </c>
      <c r="AS131" s="22">
        <f t="shared" si="173"/>
        <v>0</v>
      </c>
      <c r="AT131" s="22">
        <f t="shared" si="174"/>
        <v>0</v>
      </c>
      <c r="AU131" s="22">
        <f t="shared" si="175"/>
        <v>0</v>
      </c>
      <c r="AV131" s="22">
        <f t="shared" si="176"/>
        <v>0</v>
      </c>
      <c r="AW131" s="22">
        <f t="shared" si="177"/>
        <v>0</v>
      </c>
      <c r="AX131" s="22">
        <f t="shared" si="178"/>
        <v>0</v>
      </c>
      <c r="AY131" s="22">
        <f t="shared" si="145"/>
        <v>0</v>
      </c>
      <c r="AZ131" s="26"/>
      <c r="BA131" s="22">
        <f t="shared" si="146"/>
        <v>0</v>
      </c>
      <c r="BB131" s="22">
        <f>IF(S130&lt;=0,0,IF($C131&lt;=SUM($BA131:BA131),0,IF(AP131+$C131-SUM($BA131:BA131)&gt;S130+AD131,S130+AD131-AP131,$C131-SUM($BA131:BA131))))</f>
        <v>0</v>
      </c>
      <c r="BC131" s="22">
        <f>IF(T130&lt;=0,0,IF($C131&lt;=SUM($BA131:BB131),0,IF(AQ131+$C131-SUM($BA131:BB131)&gt;T130+AE131,T130+AE131-AQ131,$C131-SUM($BA131:BB131))))</f>
        <v>0</v>
      </c>
      <c r="BD131" s="22">
        <f>IF(U130&lt;=0,0,IF($C131&lt;=SUM($BA131:BC131),0,IF(AR131+$C131-SUM($BA131:BC131)&gt;U130+AF131,U130+AF131-AR131,$C131-SUM($BA131:BC131))))</f>
        <v>0</v>
      </c>
      <c r="BE131" s="22">
        <f>IF(V130&lt;=0,0,IF($C131&lt;=SUM($BA131:BD131),0,IF(AS131+$C131-SUM($BA131:BD131)&gt;V130+AG131,V130+AG131-AS131,$C131-SUM($BA131:BD131))))</f>
        <v>0</v>
      </c>
      <c r="BF131" s="22">
        <f>IF(W130&lt;=0,0,IF($C131&lt;=SUM($BA131:BE131),0,IF(AT131+$C131-SUM($BA131:BE131)&gt;W130+AH131,W130+AH131-AT131,$C131-SUM($BA131:BE131))))</f>
        <v>0</v>
      </c>
      <c r="BG131" s="22">
        <f>IF(X130&lt;=0,0,IF($C131&lt;=SUM($BA131:BF131),0,IF(AU131+$C131-SUM($BA131:BF131)&gt;X130+AI131,X130+AI131-AU131,$C131-SUM($BA131:BF131))))</f>
        <v>0</v>
      </c>
      <c r="BH131" s="22">
        <f>IF(Y130&lt;=0,0,IF($C131&lt;=SUM($BA131:BG131),0,IF(AV131+$C131-SUM($BA131:BG131)&gt;Y130+AJ131,Y130+AJ131-AV131,$C131-SUM($BA131:BG131))))</f>
        <v>0</v>
      </c>
      <c r="BI131" s="22">
        <f>IF(Z130&lt;=0,0,IF($C131&lt;=SUM($BA131:BH131),0,IF(AW131+$C131-SUM($BA131:BH131)&gt;Z130+AK131,Z130+AK131-AW131,$C131-SUM($BA131:BH131))))</f>
        <v>0</v>
      </c>
      <c r="BJ131" s="22">
        <f>IF(AA130&lt;=0,0,IF($C131&lt;=SUM($BA131:BI131),0,IF(AX131+$C131-SUM($BA131:BI131)&gt;AA130+AL131,AA130+AL131-AX131,$C131-SUM($BA131:BI131))))</f>
        <v>0</v>
      </c>
    </row>
    <row r="132" spans="1:62" x14ac:dyDescent="0.3">
      <c r="A132" s="11" t="str">
        <f t="shared" si="147"/>
        <v/>
      </c>
      <c r="B132" s="19" t="e">
        <f t="shared" si="119"/>
        <v>#N/A</v>
      </c>
      <c r="C132" s="29" t="str">
        <f t="shared" si="148"/>
        <v/>
      </c>
      <c r="D132" s="34"/>
      <c r="E132" s="29">
        <f t="shared" si="133"/>
        <v>0</v>
      </c>
      <c r="F132" s="29">
        <f t="shared" si="134"/>
        <v>0</v>
      </c>
      <c r="G132" s="29">
        <f t="shared" si="135"/>
        <v>0</v>
      </c>
      <c r="H132" s="29">
        <f t="shared" si="136"/>
        <v>0</v>
      </c>
      <c r="I132" s="29">
        <f t="shared" si="137"/>
        <v>0</v>
      </c>
      <c r="J132" s="29">
        <f t="shared" si="138"/>
        <v>0</v>
      </c>
      <c r="K132" s="29">
        <f t="shared" si="139"/>
        <v>0</v>
      </c>
      <c r="L132" s="29">
        <f t="shared" si="140"/>
        <v>0</v>
      </c>
      <c r="M132" s="29">
        <f t="shared" si="141"/>
        <v>0</v>
      </c>
      <c r="N132" s="29">
        <f t="shared" si="142"/>
        <v>0</v>
      </c>
      <c r="O132" s="29">
        <f t="shared" si="87"/>
        <v>0</v>
      </c>
      <c r="P132" s="29">
        <f t="shared" si="143"/>
        <v>0</v>
      </c>
      <c r="R132" s="22">
        <f t="shared" si="149"/>
        <v>0</v>
      </c>
      <c r="S132" s="22">
        <f t="shared" si="150"/>
        <v>0</v>
      </c>
      <c r="T132" s="22">
        <f t="shared" si="151"/>
        <v>0</v>
      </c>
      <c r="U132" s="22">
        <f t="shared" si="152"/>
        <v>0</v>
      </c>
      <c r="V132" s="22">
        <f t="shared" si="153"/>
        <v>0</v>
      </c>
      <c r="W132" s="22">
        <f t="shared" si="154"/>
        <v>0</v>
      </c>
      <c r="X132" s="22">
        <f t="shared" si="155"/>
        <v>0</v>
      </c>
      <c r="Y132" s="22">
        <f t="shared" si="156"/>
        <v>0</v>
      </c>
      <c r="Z132" s="22">
        <f t="shared" si="157"/>
        <v>0</v>
      </c>
      <c r="AA132" s="22">
        <f t="shared" si="158"/>
        <v>0</v>
      </c>
      <c r="AB132" s="26"/>
      <c r="AC132" s="22">
        <f t="shared" si="159"/>
        <v>0</v>
      </c>
      <c r="AD132" s="22">
        <f t="shared" si="160"/>
        <v>0</v>
      </c>
      <c r="AE132" s="22">
        <f t="shared" si="161"/>
        <v>0</v>
      </c>
      <c r="AF132" s="22">
        <f t="shared" si="162"/>
        <v>0</v>
      </c>
      <c r="AG132" s="22">
        <f t="shared" si="163"/>
        <v>0</v>
      </c>
      <c r="AH132" s="22">
        <f t="shared" si="164"/>
        <v>0</v>
      </c>
      <c r="AI132" s="22">
        <f t="shared" si="165"/>
        <v>0</v>
      </c>
      <c r="AJ132" s="22">
        <f t="shared" si="166"/>
        <v>0</v>
      </c>
      <c r="AK132" s="22">
        <f t="shared" si="167"/>
        <v>0</v>
      </c>
      <c r="AL132" s="22">
        <f t="shared" si="168"/>
        <v>0</v>
      </c>
      <c r="AM132" s="22">
        <f t="shared" si="144"/>
        <v>0</v>
      </c>
      <c r="AN132" s="26"/>
      <c r="AO132" s="22">
        <f t="shared" si="169"/>
        <v>0</v>
      </c>
      <c r="AP132" s="22">
        <f t="shared" si="170"/>
        <v>0</v>
      </c>
      <c r="AQ132" s="22">
        <f t="shared" si="171"/>
        <v>0</v>
      </c>
      <c r="AR132" s="22">
        <f t="shared" si="172"/>
        <v>0</v>
      </c>
      <c r="AS132" s="22">
        <f t="shared" si="173"/>
        <v>0</v>
      </c>
      <c r="AT132" s="22">
        <f t="shared" si="174"/>
        <v>0</v>
      </c>
      <c r="AU132" s="22">
        <f t="shared" si="175"/>
        <v>0</v>
      </c>
      <c r="AV132" s="22">
        <f t="shared" si="176"/>
        <v>0</v>
      </c>
      <c r="AW132" s="22">
        <f t="shared" si="177"/>
        <v>0</v>
      </c>
      <c r="AX132" s="22">
        <f t="shared" si="178"/>
        <v>0</v>
      </c>
      <c r="AY132" s="22">
        <f t="shared" si="145"/>
        <v>0</v>
      </c>
      <c r="AZ132" s="26"/>
      <c r="BA132" s="22">
        <f t="shared" si="146"/>
        <v>0</v>
      </c>
      <c r="BB132" s="22">
        <f>IF(S131&lt;=0,0,IF($C132&lt;=SUM($BA132:BA132),0,IF(AP132+$C132-SUM($BA132:BA132)&gt;S131+AD132,S131+AD132-AP132,$C132-SUM($BA132:BA132))))</f>
        <v>0</v>
      </c>
      <c r="BC132" s="22">
        <f>IF(T131&lt;=0,0,IF($C132&lt;=SUM($BA132:BB132),0,IF(AQ132+$C132-SUM($BA132:BB132)&gt;T131+AE132,T131+AE132-AQ132,$C132-SUM($BA132:BB132))))</f>
        <v>0</v>
      </c>
      <c r="BD132" s="22">
        <f>IF(U131&lt;=0,0,IF($C132&lt;=SUM($BA132:BC132),0,IF(AR132+$C132-SUM($BA132:BC132)&gt;U131+AF132,U131+AF132-AR132,$C132-SUM($BA132:BC132))))</f>
        <v>0</v>
      </c>
      <c r="BE132" s="22">
        <f>IF(V131&lt;=0,0,IF($C132&lt;=SUM($BA132:BD132),0,IF(AS132+$C132-SUM($BA132:BD132)&gt;V131+AG132,V131+AG132-AS132,$C132-SUM($BA132:BD132))))</f>
        <v>0</v>
      </c>
      <c r="BF132" s="22">
        <f>IF(W131&lt;=0,0,IF($C132&lt;=SUM($BA132:BE132),0,IF(AT132+$C132-SUM($BA132:BE132)&gt;W131+AH132,W131+AH132-AT132,$C132-SUM($BA132:BE132))))</f>
        <v>0</v>
      </c>
      <c r="BG132" s="22">
        <f>IF(X131&lt;=0,0,IF($C132&lt;=SUM($BA132:BF132),0,IF(AU132+$C132-SUM($BA132:BF132)&gt;X131+AI132,X131+AI132-AU132,$C132-SUM($BA132:BF132))))</f>
        <v>0</v>
      </c>
      <c r="BH132" s="22">
        <f>IF(Y131&lt;=0,0,IF($C132&lt;=SUM($BA132:BG132),0,IF(AV132+$C132-SUM($BA132:BG132)&gt;Y131+AJ132,Y131+AJ132-AV132,$C132-SUM($BA132:BG132))))</f>
        <v>0</v>
      </c>
      <c r="BI132" s="22">
        <f>IF(Z131&lt;=0,0,IF($C132&lt;=SUM($BA132:BH132),0,IF(AW132+$C132-SUM($BA132:BH132)&gt;Z131+AK132,Z131+AK132-AW132,$C132-SUM($BA132:BH132))))</f>
        <v>0</v>
      </c>
      <c r="BJ132" s="22">
        <f>IF(AA131&lt;=0,0,IF($C132&lt;=SUM($BA132:BI132),0,IF(AX132+$C132-SUM($BA132:BI132)&gt;AA131+AL132,AA131+AL132-AX132,$C132-SUM($BA132:BI132))))</f>
        <v>0</v>
      </c>
    </row>
    <row r="133" spans="1:62" x14ac:dyDescent="0.3">
      <c r="A133" s="11" t="str">
        <f t="shared" si="147"/>
        <v/>
      </c>
      <c r="B133" s="19" t="e">
        <f t="shared" si="119"/>
        <v>#N/A</v>
      </c>
      <c r="C133" s="29" t="str">
        <f t="shared" si="148"/>
        <v/>
      </c>
      <c r="D133" s="34"/>
      <c r="E133" s="29">
        <f t="shared" si="133"/>
        <v>0</v>
      </c>
      <c r="F133" s="29">
        <f t="shared" si="134"/>
        <v>0</v>
      </c>
      <c r="G133" s="29">
        <f t="shared" si="135"/>
        <v>0</v>
      </c>
      <c r="H133" s="29">
        <f t="shared" si="136"/>
        <v>0</v>
      </c>
      <c r="I133" s="29">
        <f t="shared" si="137"/>
        <v>0</v>
      </c>
      <c r="J133" s="29">
        <f t="shared" si="138"/>
        <v>0</v>
      </c>
      <c r="K133" s="29">
        <f t="shared" si="139"/>
        <v>0</v>
      </c>
      <c r="L133" s="29">
        <f t="shared" si="140"/>
        <v>0</v>
      </c>
      <c r="M133" s="29">
        <f t="shared" si="141"/>
        <v>0</v>
      </c>
      <c r="N133" s="29">
        <f t="shared" si="142"/>
        <v>0</v>
      </c>
      <c r="O133" s="29">
        <f t="shared" si="87"/>
        <v>0</v>
      </c>
      <c r="P133" s="29">
        <f t="shared" si="143"/>
        <v>0</v>
      </c>
      <c r="R133" s="22">
        <f t="shared" si="149"/>
        <v>0</v>
      </c>
      <c r="S133" s="22">
        <f t="shared" si="150"/>
        <v>0</v>
      </c>
      <c r="T133" s="22">
        <f t="shared" si="151"/>
        <v>0</v>
      </c>
      <c r="U133" s="22">
        <f t="shared" si="152"/>
        <v>0</v>
      </c>
      <c r="V133" s="22">
        <f t="shared" si="153"/>
        <v>0</v>
      </c>
      <c r="W133" s="22">
        <f t="shared" si="154"/>
        <v>0</v>
      </c>
      <c r="X133" s="22">
        <f t="shared" si="155"/>
        <v>0</v>
      </c>
      <c r="Y133" s="22">
        <f t="shared" si="156"/>
        <v>0</v>
      </c>
      <c r="Z133" s="22">
        <f t="shared" si="157"/>
        <v>0</v>
      </c>
      <c r="AA133" s="22">
        <f t="shared" si="158"/>
        <v>0</v>
      </c>
      <c r="AB133" s="26"/>
      <c r="AC133" s="22">
        <f t="shared" si="159"/>
        <v>0</v>
      </c>
      <c r="AD133" s="22">
        <f t="shared" si="160"/>
        <v>0</v>
      </c>
      <c r="AE133" s="22">
        <f t="shared" si="161"/>
        <v>0</v>
      </c>
      <c r="AF133" s="22">
        <f t="shared" si="162"/>
        <v>0</v>
      </c>
      <c r="AG133" s="22">
        <f t="shared" si="163"/>
        <v>0</v>
      </c>
      <c r="AH133" s="22">
        <f t="shared" si="164"/>
        <v>0</v>
      </c>
      <c r="AI133" s="22">
        <f t="shared" si="165"/>
        <v>0</v>
      </c>
      <c r="AJ133" s="22">
        <f t="shared" si="166"/>
        <v>0</v>
      </c>
      <c r="AK133" s="22">
        <f t="shared" si="167"/>
        <v>0</v>
      </c>
      <c r="AL133" s="22">
        <f t="shared" si="168"/>
        <v>0</v>
      </c>
      <c r="AM133" s="22">
        <f t="shared" si="144"/>
        <v>0</v>
      </c>
      <c r="AN133" s="26"/>
      <c r="AO133" s="22">
        <f t="shared" si="169"/>
        <v>0</v>
      </c>
      <c r="AP133" s="22">
        <f t="shared" si="170"/>
        <v>0</v>
      </c>
      <c r="AQ133" s="22">
        <f t="shared" si="171"/>
        <v>0</v>
      </c>
      <c r="AR133" s="22">
        <f t="shared" si="172"/>
        <v>0</v>
      </c>
      <c r="AS133" s="22">
        <f t="shared" si="173"/>
        <v>0</v>
      </c>
      <c r="AT133" s="22">
        <f t="shared" si="174"/>
        <v>0</v>
      </c>
      <c r="AU133" s="22">
        <f t="shared" si="175"/>
        <v>0</v>
      </c>
      <c r="AV133" s="22">
        <f t="shared" si="176"/>
        <v>0</v>
      </c>
      <c r="AW133" s="22">
        <f t="shared" si="177"/>
        <v>0</v>
      </c>
      <c r="AX133" s="22">
        <f t="shared" si="178"/>
        <v>0</v>
      </c>
      <c r="AY133" s="22">
        <f t="shared" si="145"/>
        <v>0</v>
      </c>
      <c r="AZ133" s="26"/>
      <c r="BA133" s="22">
        <f t="shared" si="146"/>
        <v>0</v>
      </c>
      <c r="BB133" s="22">
        <f>IF(S132&lt;=0,0,IF($C133&lt;=SUM($BA133:BA133),0,IF(AP133+$C133-SUM($BA133:BA133)&gt;S132+AD133,S132+AD133-AP133,$C133-SUM($BA133:BA133))))</f>
        <v>0</v>
      </c>
      <c r="BC133" s="22">
        <f>IF(T132&lt;=0,0,IF($C133&lt;=SUM($BA133:BB133),0,IF(AQ133+$C133-SUM($BA133:BB133)&gt;T132+AE133,T132+AE133-AQ133,$C133-SUM($BA133:BB133))))</f>
        <v>0</v>
      </c>
      <c r="BD133" s="22">
        <f>IF(U132&lt;=0,0,IF($C133&lt;=SUM($BA133:BC133),0,IF(AR133+$C133-SUM($BA133:BC133)&gt;U132+AF133,U132+AF133-AR133,$C133-SUM($BA133:BC133))))</f>
        <v>0</v>
      </c>
      <c r="BE133" s="22">
        <f>IF(V132&lt;=0,0,IF($C133&lt;=SUM($BA133:BD133),0,IF(AS133+$C133-SUM($BA133:BD133)&gt;V132+AG133,V132+AG133-AS133,$C133-SUM($BA133:BD133))))</f>
        <v>0</v>
      </c>
      <c r="BF133" s="22">
        <f>IF(W132&lt;=0,0,IF($C133&lt;=SUM($BA133:BE133),0,IF(AT133+$C133-SUM($BA133:BE133)&gt;W132+AH133,W132+AH133-AT133,$C133-SUM($BA133:BE133))))</f>
        <v>0</v>
      </c>
      <c r="BG133" s="22">
        <f>IF(X132&lt;=0,0,IF($C133&lt;=SUM($BA133:BF133),0,IF(AU133+$C133-SUM($BA133:BF133)&gt;X132+AI133,X132+AI133-AU133,$C133-SUM($BA133:BF133))))</f>
        <v>0</v>
      </c>
      <c r="BH133" s="22">
        <f>IF(Y132&lt;=0,0,IF($C133&lt;=SUM($BA133:BG133),0,IF(AV133+$C133-SUM($BA133:BG133)&gt;Y132+AJ133,Y132+AJ133-AV133,$C133-SUM($BA133:BG133))))</f>
        <v>0</v>
      </c>
      <c r="BI133" s="22">
        <f>IF(Z132&lt;=0,0,IF($C133&lt;=SUM($BA133:BH133),0,IF(AW133+$C133-SUM($BA133:BH133)&gt;Z132+AK133,Z132+AK133-AW133,$C133-SUM($BA133:BH133))))</f>
        <v>0</v>
      </c>
      <c r="BJ133" s="22">
        <f>IF(AA132&lt;=0,0,IF($C133&lt;=SUM($BA133:BI133),0,IF(AX133+$C133-SUM($BA133:BI133)&gt;AA132+AL133,AA132+AL133-AX133,$C133-SUM($BA133:BI133))))</f>
        <v>0</v>
      </c>
    </row>
    <row r="134" spans="1:62" x14ac:dyDescent="0.3">
      <c r="A134" s="11" t="str">
        <f t="shared" si="147"/>
        <v/>
      </c>
      <c r="B134" s="19" t="e">
        <f t="shared" si="119"/>
        <v>#N/A</v>
      </c>
      <c r="C134" s="29" t="str">
        <f t="shared" si="148"/>
        <v/>
      </c>
      <c r="D134" s="34"/>
      <c r="E134" s="29">
        <f t="shared" si="133"/>
        <v>0</v>
      </c>
      <c r="F134" s="29">
        <f t="shared" si="134"/>
        <v>0</v>
      </c>
      <c r="G134" s="29">
        <f t="shared" si="135"/>
        <v>0</v>
      </c>
      <c r="H134" s="29">
        <f t="shared" si="136"/>
        <v>0</v>
      </c>
      <c r="I134" s="29">
        <f t="shared" si="137"/>
        <v>0</v>
      </c>
      <c r="J134" s="29">
        <f t="shared" si="138"/>
        <v>0</v>
      </c>
      <c r="K134" s="29">
        <f t="shared" si="139"/>
        <v>0</v>
      </c>
      <c r="L134" s="29">
        <f t="shared" si="140"/>
        <v>0</v>
      </c>
      <c r="M134" s="29">
        <f t="shared" si="141"/>
        <v>0</v>
      </c>
      <c r="N134" s="29">
        <f t="shared" si="142"/>
        <v>0</v>
      </c>
      <c r="O134" s="29">
        <f t="shared" si="87"/>
        <v>0</v>
      </c>
      <c r="P134" s="29">
        <f t="shared" si="143"/>
        <v>0</v>
      </c>
      <c r="R134" s="22">
        <f t="shared" si="149"/>
        <v>0</v>
      </c>
      <c r="S134" s="22">
        <f t="shared" si="150"/>
        <v>0</v>
      </c>
      <c r="T134" s="22">
        <f t="shared" si="151"/>
        <v>0</v>
      </c>
      <c r="U134" s="22">
        <f t="shared" si="152"/>
        <v>0</v>
      </c>
      <c r="V134" s="22">
        <f t="shared" si="153"/>
        <v>0</v>
      </c>
      <c r="W134" s="22">
        <f t="shared" si="154"/>
        <v>0</v>
      </c>
      <c r="X134" s="22">
        <f t="shared" si="155"/>
        <v>0</v>
      </c>
      <c r="Y134" s="22">
        <f t="shared" si="156"/>
        <v>0</v>
      </c>
      <c r="Z134" s="22">
        <f t="shared" si="157"/>
        <v>0</v>
      </c>
      <c r="AA134" s="22">
        <f t="shared" si="158"/>
        <v>0</v>
      </c>
      <c r="AB134" s="26"/>
      <c r="AC134" s="22">
        <f t="shared" si="159"/>
        <v>0</v>
      </c>
      <c r="AD134" s="22">
        <f t="shared" si="160"/>
        <v>0</v>
      </c>
      <c r="AE134" s="22">
        <f t="shared" si="161"/>
        <v>0</v>
      </c>
      <c r="AF134" s="22">
        <f t="shared" si="162"/>
        <v>0</v>
      </c>
      <c r="AG134" s="22">
        <f t="shared" si="163"/>
        <v>0</v>
      </c>
      <c r="AH134" s="22">
        <f t="shared" si="164"/>
        <v>0</v>
      </c>
      <c r="AI134" s="22">
        <f t="shared" si="165"/>
        <v>0</v>
      </c>
      <c r="AJ134" s="22">
        <f t="shared" si="166"/>
        <v>0</v>
      </c>
      <c r="AK134" s="22">
        <f t="shared" si="167"/>
        <v>0</v>
      </c>
      <c r="AL134" s="22">
        <f t="shared" si="168"/>
        <v>0</v>
      </c>
      <c r="AM134" s="22">
        <f t="shared" si="144"/>
        <v>0</v>
      </c>
      <c r="AN134" s="26"/>
      <c r="AO134" s="22">
        <f t="shared" si="169"/>
        <v>0</v>
      </c>
      <c r="AP134" s="22">
        <f t="shared" si="170"/>
        <v>0</v>
      </c>
      <c r="AQ134" s="22">
        <f t="shared" si="171"/>
        <v>0</v>
      </c>
      <c r="AR134" s="22">
        <f t="shared" si="172"/>
        <v>0</v>
      </c>
      <c r="AS134" s="22">
        <f t="shared" si="173"/>
        <v>0</v>
      </c>
      <c r="AT134" s="22">
        <f t="shared" si="174"/>
        <v>0</v>
      </c>
      <c r="AU134" s="22">
        <f t="shared" si="175"/>
        <v>0</v>
      </c>
      <c r="AV134" s="22">
        <f t="shared" si="176"/>
        <v>0</v>
      </c>
      <c r="AW134" s="22">
        <f t="shared" si="177"/>
        <v>0</v>
      </c>
      <c r="AX134" s="22">
        <f t="shared" si="178"/>
        <v>0</v>
      </c>
      <c r="AY134" s="22">
        <f t="shared" si="145"/>
        <v>0</v>
      </c>
      <c r="AZ134" s="26"/>
      <c r="BA134" s="22">
        <f t="shared" si="146"/>
        <v>0</v>
      </c>
      <c r="BB134" s="22">
        <f>IF(S133&lt;=0,0,IF($C134&lt;=SUM($BA134:BA134),0,IF(AP134+$C134-SUM($BA134:BA134)&gt;S133+AD134,S133+AD134-AP134,$C134-SUM($BA134:BA134))))</f>
        <v>0</v>
      </c>
      <c r="BC134" s="22">
        <f>IF(T133&lt;=0,0,IF($C134&lt;=SUM($BA134:BB134),0,IF(AQ134+$C134-SUM($BA134:BB134)&gt;T133+AE134,T133+AE134-AQ134,$C134-SUM($BA134:BB134))))</f>
        <v>0</v>
      </c>
      <c r="BD134" s="22">
        <f>IF(U133&lt;=0,0,IF($C134&lt;=SUM($BA134:BC134),0,IF(AR134+$C134-SUM($BA134:BC134)&gt;U133+AF134,U133+AF134-AR134,$C134-SUM($BA134:BC134))))</f>
        <v>0</v>
      </c>
      <c r="BE134" s="22">
        <f>IF(V133&lt;=0,0,IF($C134&lt;=SUM($BA134:BD134),0,IF(AS134+$C134-SUM($BA134:BD134)&gt;V133+AG134,V133+AG134-AS134,$C134-SUM($BA134:BD134))))</f>
        <v>0</v>
      </c>
      <c r="BF134" s="22">
        <f>IF(W133&lt;=0,0,IF($C134&lt;=SUM($BA134:BE134),0,IF(AT134+$C134-SUM($BA134:BE134)&gt;W133+AH134,W133+AH134-AT134,$C134-SUM($BA134:BE134))))</f>
        <v>0</v>
      </c>
      <c r="BG134" s="22">
        <f>IF(X133&lt;=0,0,IF($C134&lt;=SUM($BA134:BF134),0,IF(AU134+$C134-SUM($BA134:BF134)&gt;X133+AI134,X133+AI134-AU134,$C134-SUM($BA134:BF134))))</f>
        <v>0</v>
      </c>
      <c r="BH134" s="22">
        <f>IF(Y133&lt;=0,0,IF($C134&lt;=SUM($BA134:BG134),0,IF(AV134+$C134-SUM($BA134:BG134)&gt;Y133+AJ134,Y133+AJ134-AV134,$C134-SUM($BA134:BG134))))</f>
        <v>0</v>
      </c>
      <c r="BI134" s="22">
        <f>IF(Z133&lt;=0,0,IF($C134&lt;=SUM($BA134:BH134),0,IF(AW134+$C134-SUM($BA134:BH134)&gt;Z133+AK134,Z133+AK134-AW134,$C134-SUM($BA134:BH134))))</f>
        <v>0</v>
      </c>
      <c r="BJ134" s="22">
        <f>IF(AA133&lt;=0,0,IF($C134&lt;=SUM($BA134:BI134),0,IF(AX134+$C134-SUM($BA134:BI134)&gt;AA133+AL134,AA133+AL134-AX134,$C134-SUM($BA134:BI134))))</f>
        <v>0</v>
      </c>
    </row>
    <row r="135" spans="1:62" x14ac:dyDescent="0.3">
      <c r="A135" s="11" t="str">
        <f t="shared" si="147"/>
        <v/>
      </c>
      <c r="B135" s="19" t="e">
        <f t="shared" si="119"/>
        <v>#N/A</v>
      </c>
      <c r="C135" s="29" t="str">
        <f t="shared" si="148"/>
        <v/>
      </c>
      <c r="D135" s="34"/>
      <c r="E135" s="29">
        <f t="shared" si="133"/>
        <v>0</v>
      </c>
      <c r="F135" s="29">
        <f t="shared" si="134"/>
        <v>0</v>
      </c>
      <c r="G135" s="29">
        <f t="shared" si="135"/>
        <v>0</v>
      </c>
      <c r="H135" s="29">
        <f t="shared" si="136"/>
        <v>0</v>
      </c>
      <c r="I135" s="29">
        <f t="shared" si="137"/>
        <v>0</v>
      </c>
      <c r="J135" s="29">
        <f t="shared" si="138"/>
        <v>0</v>
      </c>
      <c r="K135" s="29">
        <f t="shared" si="139"/>
        <v>0</v>
      </c>
      <c r="L135" s="29">
        <f t="shared" si="140"/>
        <v>0</v>
      </c>
      <c r="M135" s="29">
        <f t="shared" si="141"/>
        <v>0</v>
      </c>
      <c r="N135" s="29">
        <f t="shared" si="142"/>
        <v>0</v>
      </c>
      <c r="O135" s="29">
        <f t="shared" si="87"/>
        <v>0</v>
      </c>
      <c r="P135" s="29">
        <f t="shared" si="143"/>
        <v>0</v>
      </c>
      <c r="R135" s="22">
        <f t="shared" si="149"/>
        <v>0</v>
      </c>
      <c r="S135" s="22">
        <f t="shared" si="150"/>
        <v>0</v>
      </c>
      <c r="T135" s="22">
        <f t="shared" si="151"/>
        <v>0</v>
      </c>
      <c r="U135" s="22">
        <f t="shared" si="152"/>
        <v>0</v>
      </c>
      <c r="V135" s="22">
        <f t="shared" si="153"/>
        <v>0</v>
      </c>
      <c r="W135" s="22">
        <f t="shared" si="154"/>
        <v>0</v>
      </c>
      <c r="X135" s="22">
        <f t="shared" si="155"/>
        <v>0</v>
      </c>
      <c r="Y135" s="22">
        <f t="shared" si="156"/>
        <v>0</v>
      </c>
      <c r="Z135" s="22">
        <f t="shared" si="157"/>
        <v>0</v>
      </c>
      <c r="AA135" s="22">
        <f t="shared" si="158"/>
        <v>0</v>
      </c>
      <c r="AB135" s="26"/>
      <c r="AC135" s="22">
        <f t="shared" si="159"/>
        <v>0</v>
      </c>
      <c r="AD135" s="22">
        <f t="shared" si="160"/>
        <v>0</v>
      </c>
      <c r="AE135" s="22">
        <f t="shared" si="161"/>
        <v>0</v>
      </c>
      <c r="AF135" s="22">
        <f t="shared" si="162"/>
        <v>0</v>
      </c>
      <c r="AG135" s="22">
        <f t="shared" si="163"/>
        <v>0</v>
      </c>
      <c r="AH135" s="22">
        <f t="shared" si="164"/>
        <v>0</v>
      </c>
      <c r="AI135" s="22">
        <f t="shared" si="165"/>
        <v>0</v>
      </c>
      <c r="AJ135" s="22">
        <f t="shared" si="166"/>
        <v>0</v>
      </c>
      <c r="AK135" s="22">
        <f t="shared" si="167"/>
        <v>0</v>
      </c>
      <c r="AL135" s="22">
        <f t="shared" si="168"/>
        <v>0</v>
      </c>
      <c r="AM135" s="22">
        <f t="shared" si="144"/>
        <v>0</v>
      </c>
      <c r="AN135" s="26"/>
      <c r="AO135" s="22">
        <f t="shared" si="169"/>
        <v>0</v>
      </c>
      <c r="AP135" s="22">
        <f t="shared" si="170"/>
        <v>0</v>
      </c>
      <c r="AQ135" s="22">
        <f t="shared" si="171"/>
        <v>0</v>
      </c>
      <c r="AR135" s="22">
        <f t="shared" si="172"/>
        <v>0</v>
      </c>
      <c r="AS135" s="22">
        <f t="shared" si="173"/>
        <v>0</v>
      </c>
      <c r="AT135" s="22">
        <f t="shared" si="174"/>
        <v>0</v>
      </c>
      <c r="AU135" s="22">
        <f t="shared" si="175"/>
        <v>0</v>
      </c>
      <c r="AV135" s="22">
        <f t="shared" si="176"/>
        <v>0</v>
      </c>
      <c r="AW135" s="22">
        <f t="shared" si="177"/>
        <v>0</v>
      </c>
      <c r="AX135" s="22">
        <f t="shared" si="178"/>
        <v>0</v>
      </c>
      <c r="AY135" s="22">
        <f t="shared" si="145"/>
        <v>0</v>
      </c>
      <c r="AZ135" s="26"/>
      <c r="BA135" s="22">
        <f t="shared" si="146"/>
        <v>0</v>
      </c>
      <c r="BB135" s="22">
        <f>IF(S134&lt;=0,0,IF($C135&lt;=SUM($BA135:BA135),0,IF(AP135+$C135-SUM($BA135:BA135)&gt;S134+AD135,S134+AD135-AP135,$C135-SUM($BA135:BA135))))</f>
        <v>0</v>
      </c>
      <c r="BC135" s="22">
        <f>IF(T134&lt;=0,0,IF($C135&lt;=SUM($BA135:BB135),0,IF(AQ135+$C135-SUM($BA135:BB135)&gt;T134+AE135,T134+AE135-AQ135,$C135-SUM($BA135:BB135))))</f>
        <v>0</v>
      </c>
      <c r="BD135" s="22">
        <f>IF(U134&lt;=0,0,IF($C135&lt;=SUM($BA135:BC135),0,IF(AR135+$C135-SUM($BA135:BC135)&gt;U134+AF135,U134+AF135-AR135,$C135-SUM($BA135:BC135))))</f>
        <v>0</v>
      </c>
      <c r="BE135" s="22">
        <f>IF(V134&lt;=0,0,IF($C135&lt;=SUM($BA135:BD135),0,IF(AS135+$C135-SUM($BA135:BD135)&gt;V134+AG135,V134+AG135-AS135,$C135-SUM($BA135:BD135))))</f>
        <v>0</v>
      </c>
      <c r="BF135" s="22">
        <f>IF(W134&lt;=0,0,IF($C135&lt;=SUM($BA135:BE135),0,IF(AT135+$C135-SUM($BA135:BE135)&gt;W134+AH135,W134+AH135-AT135,$C135-SUM($BA135:BE135))))</f>
        <v>0</v>
      </c>
      <c r="BG135" s="22">
        <f>IF(X134&lt;=0,0,IF($C135&lt;=SUM($BA135:BF135),0,IF(AU135+$C135-SUM($BA135:BF135)&gt;X134+AI135,X134+AI135-AU135,$C135-SUM($BA135:BF135))))</f>
        <v>0</v>
      </c>
      <c r="BH135" s="22">
        <f>IF(Y134&lt;=0,0,IF($C135&lt;=SUM($BA135:BG135),0,IF(AV135+$C135-SUM($BA135:BG135)&gt;Y134+AJ135,Y134+AJ135-AV135,$C135-SUM($BA135:BG135))))</f>
        <v>0</v>
      </c>
      <c r="BI135" s="22">
        <f>IF(Z134&lt;=0,0,IF($C135&lt;=SUM($BA135:BH135),0,IF(AW135+$C135-SUM($BA135:BH135)&gt;Z134+AK135,Z134+AK135-AW135,$C135-SUM($BA135:BH135))))</f>
        <v>0</v>
      </c>
      <c r="BJ135" s="22">
        <f>IF(AA134&lt;=0,0,IF($C135&lt;=SUM($BA135:BI135),0,IF(AX135+$C135-SUM($BA135:BI135)&gt;AA134+AL135,AA134+AL135-AX135,$C135-SUM($BA135:BI135))))</f>
        <v>0</v>
      </c>
    </row>
    <row r="136" spans="1:62" x14ac:dyDescent="0.3">
      <c r="A136" s="11" t="str">
        <f t="shared" si="147"/>
        <v/>
      </c>
      <c r="B136" s="19" t="e">
        <f t="shared" si="119"/>
        <v>#N/A</v>
      </c>
      <c r="C136" s="29" t="str">
        <f t="shared" si="148"/>
        <v/>
      </c>
      <c r="D136" s="34"/>
      <c r="E136" s="29">
        <f t="shared" si="133"/>
        <v>0</v>
      </c>
      <c r="F136" s="29">
        <f t="shared" si="134"/>
        <v>0</v>
      </c>
      <c r="G136" s="29">
        <f t="shared" si="135"/>
        <v>0</v>
      </c>
      <c r="H136" s="29">
        <f t="shared" si="136"/>
        <v>0</v>
      </c>
      <c r="I136" s="29">
        <f t="shared" si="137"/>
        <v>0</v>
      </c>
      <c r="J136" s="29">
        <f t="shared" si="138"/>
        <v>0</v>
      </c>
      <c r="K136" s="29">
        <f t="shared" si="139"/>
        <v>0</v>
      </c>
      <c r="L136" s="29">
        <f t="shared" si="140"/>
        <v>0</v>
      </c>
      <c r="M136" s="29">
        <f t="shared" si="141"/>
        <v>0</v>
      </c>
      <c r="N136" s="29">
        <f t="shared" si="142"/>
        <v>0</v>
      </c>
      <c r="O136" s="29">
        <f t="shared" si="87"/>
        <v>0</v>
      </c>
      <c r="P136" s="29">
        <f t="shared" si="143"/>
        <v>0</v>
      </c>
      <c r="R136" s="22">
        <f t="shared" si="149"/>
        <v>0</v>
      </c>
      <c r="S136" s="22">
        <f t="shared" si="150"/>
        <v>0</v>
      </c>
      <c r="T136" s="22">
        <f t="shared" si="151"/>
        <v>0</v>
      </c>
      <c r="U136" s="22">
        <f t="shared" si="152"/>
        <v>0</v>
      </c>
      <c r="V136" s="22">
        <f t="shared" si="153"/>
        <v>0</v>
      </c>
      <c r="W136" s="22">
        <f t="shared" si="154"/>
        <v>0</v>
      </c>
      <c r="X136" s="22">
        <f t="shared" si="155"/>
        <v>0</v>
      </c>
      <c r="Y136" s="22">
        <f t="shared" si="156"/>
        <v>0</v>
      </c>
      <c r="Z136" s="22">
        <f t="shared" si="157"/>
        <v>0</v>
      </c>
      <c r="AA136" s="22">
        <f t="shared" si="158"/>
        <v>0</v>
      </c>
      <c r="AB136" s="26"/>
      <c r="AC136" s="22">
        <f t="shared" si="159"/>
        <v>0</v>
      </c>
      <c r="AD136" s="22">
        <f t="shared" si="160"/>
        <v>0</v>
      </c>
      <c r="AE136" s="22">
        <f t="shared" si="161"/>
        <v>0</v>
      </c>
      <c r="AF136" s="22">
        <f t="shared" si="162"/>
        <v>0</v>
      </c>
      <c r="AG136" s="22">
        <f t="shared" si="163"/>
        <v>0</v>
      </c>
      <c r="AH136" s="22">
        <f t="shared" si="164"/>
        <v>0</v>
      </c>
      <c r="AI136" s="22">
        <f t="shared" si="165"/>
        <v>0</v>
      </c>
      <c r="AJ136" s="22">
        <f t="shared" si="166"/>
        <v>0</v>
      </c>
      <c r="AK136" s="22">
        <f t="shared" si="167"/>
        <v>0</v>
      </c>
      <c r="AL136" s="22">
        <f t="shared" si="168"/>
        <v>0</v>
      </c>
      <c r="AM136" s="22">
        <f t="shared" si="144"/>
        <v>0</v>
      </c>
      <c r="AN136" s="26"/>
      <c r="AO136" s="22">
        <f t="shared" si="169"/>
        <v>0</v>
      </c>
      <c r="AP136" s="22">
        <f t="shared" si="170"/>
        <v>0</v>
      </c>
      <c r="AQ136" s="22">
        <f t="shared" si="171"/>
        <v>0</v>
      </c>
      <c r="AR136" s="22">
        <f t="shared" si="172"/>
        <v>0</v>
      </c>
      <c r="AS136" s="22">
        <f t="shared" si="173"/>
        <v>0</v>
      </c>
      <c r="AT136" s="22">
        <f t="shared" si="174"/>
        <v>0</v>
      </c>
      <c r="AU136" s="22">
        <f t="shared" si="175"/>
        <v>0</v>
      </c>
      <c r="AV136" s="22">
        <f t="shared" si="176"/>
        <v>0</v>
      </c>
      <c r="AW136" s="22">
        <f t="shared" si="177"/>
        <v>0</v>
      </c>
      <c r="AX136" s="22">
        <f t="shared" si="178"/>
        <v>0</v>
      </c>
      <c r="AY136" s="22">
        <f t="shared" si="145"/>
        <v>0</v>
      </c>
      <c r="AZ136" s="26"/>
      <c r="BA136" s="22">
        <f t="shared" si="146"/>
        <v>0</v>
      </c>
      <c r="BB136" s="22">
        <f>IF(S135&lt;=0,0,IF($C136&lt;=SUM($BA136:BA136),0,IF(AP136+$C136-SUM($BA136:BA136)&gt;S135+AD136,S135+AD136-AP136,$C136-SUM($BA136:BA136))))</f>
        <v>0</v>
      </c>
      <c r="BC136" s="22">
        <f>IF(T135&lt;=0,0,IF($C136&lt;=SUM($BA136:BB136),0,IF(AQ136+$C136-SUM($BA136:BB136)&gt;T135+AE136,T135+AE136-AQ136,$C136-SUM($BA136:BB136))))</f>
        <v>0</v>
      </c>
      <c r="BD136" s="22">
        <f>IF(U135&lt;=0,0,IF($C136&lt;=SUM($BA136:BC136),0,IF(AR136+$C136-SUM($BA136:BC136)&gt;U135+AF136,U135+AF136-AR136,$C136-SUM($BA136:BC136))))</f>
        <v>0</v>
      </c>
      <c r="BE136" s="22">
        <f>IF(V135&lt;=0,0,IF($C136&lt;=SUM($BA136:BD136),0,IF(AS136+$C136-SUM($BA136:BD136)&gt;V135+AG136,V135+AG136-AS136,$C136-SUM($BA136:BD136))))</f>
        <v>0</v>
      </c>
      <c r="BF136" s="22">
        <f>IF(W135&lt;=0,0,IF($C136&lt;=SUM($BA136:BE136),0,IF(AT136+$C136-SUM($BA136:BE136)&gt;W135+AH136,W135+AH136-AT136,$C136-SUM($BA136:BE136))))</f>
        <v>0</v>
      </c>
      <c r="BG136" s="22">
        <f>IF(X135&lt;=0,0,IF($C136&lt;=SUM($BA136:BF136),0,IF(AU136+$C136-SUM($BA136:BF136)&gt;X135+AI136,X135+AI136-AU136,$C136-SUM($BA136:BF136))))</f>
        <v>0</v>
      </c>
      <c r="BH136" s="22">
        <f>IF(Y135&lt;=0,0,IF($C136&lt;=SUM($BA136:BG136),0,IF(AV136+$C136-SUM($BA136:BG136)&gt;Y135+AJ136,Y135+AJ136-AV136,$C136-SUM($BA136:BG136))))</f>
        <v>0</v>
      </c>
      <c r="BI136" s="22">
        <f>IF(Z135&lt;=0,0,IF($C136&lt;=SUM($BA136:BH136),0,IF(AW136+$C136-SUM($BA136:BH136)&gt;Z135+AK136,Z135+AK136-AW136,$C136-SUM($BA136:BH136))))</f>
        <v>0</v>
      </c>
      <c r="BJ136" s="22">
        <f>IF(AA135&lt;=0,0,IF($C136&lt;=SUM($BA136:BI136),0,IF(AX136+$C136-SUM($BA136:BI136)&gt;AA135+AL136,AA135+AL136-AX136,$C136-SUM($BA136:BI136))))</f>
        <v>0</v>
      </c>
    </row>
    <row r="137" spans="1:62" x14ac:dyDescent="0.3">
      <c r="A137" s="11" t="str">
        <f t="shared" si="147"/>
        <v/>
      </c>
      <c r="B137" s="19" t="e">
        <f t="shared" si="119"/>
        <v>#N/A</v>
      </c>
      <c r="C137" s="29" t="str">
        <f t="shared" si="148"/>
        <v/>
      </c>
      <c r="D137" s="34"/>
      <c r="E137" s="29">
        <f t="shared" si="133"/>
        <v>0</v>
      </c>
      <c r="F137" s="29">
        <f t="shared" si="134"/>
        <v>0</v>
      </c>
      <c r="G137" s="29">
        <f t="shared" si="135"/>
        <v>0</v>
      </c>
      <c r="H137" s="29">
        <f t="shared" si="136"/>
        <v>0</v>
      </c>
      <c r="I137" s="29">
        <f t="shared" si="137"/>
        <v>0</v>
      </c>
      <c r="J137" s="29">
        <f t="shared" si="138"/>
        <v>0</v>
      </c>
      <c r="K137" s="29">
        <f t="shared" si="139"/>
        <v>0</v>
      </c>
      <c r="L137" s="29">
        <f t="shared" si="140"/>
        <v>0</v>
      </c>
      <c r="M137" s="29">
        <f t="shared" si="141"/>
        <v>0</v>
      </c>
      <c r="N137" s="29">
        <f t="shared" si="142"/>
        <v>0</v>
      </c>
      <c r="O137" s="29">
        <f t="shared" si="87"/>
        <v>0</v>
      </c>
      <c r="P137" s="29">
        <f t="shared" si="143"/>
        <v>0</v>
      </c>
      <c r="R137" s="22">
        <f t="shared" si="149"/>
        <v>0</v>
      </c>
      <c r="S137" s="22">
        <f t="shared" si="150"/>
        <v>0</v>
      </c>
      <c r="T137" s="22">
        <f t="shared" si="151"/>
        <v>0</v>
      </c>
      <c r="U137" s="22">
        <f t="shared" si="152"/>
        <v>0</v>
      </c>
      <c r="V137" s="22">
        <f t="shared" si="153"/>
        <v>0</v>
      </c>
      <c r="W137" s="22">
        <f t="shared" si="154"/>
        <v>0</v>
      </c>
      <c r="X137" s="22">
        <f t="shared" si="155"/>
        <v>0</v>
      </c>
      <c r="Y137" s="22">
        <f t="shared" si="156"/>
        <v>0</v>
      </c>
      <c r="Z137" s="22">
        <f t="shared" si="157"/>
        <v>0</v>
      </c>
      <c r="AA137" s="22">
        <f t="shared" si="158"/>
        <v>0</v>
      </c>
      <c r="AB137" s="26"/>
      <c r="AC137" s="22">
        <f t="shared" si="159"/>
        <v>0</v>
      </c>
      <c r="AD137" s="22">
        <f t="shared" si="160"/>
        <v>0</v>
      </c>
      <c r="AE137" s="22">
        <f t="shared" si="161"/>
        <v>0</v>
      </c>
      <c r="AF137" s="22">
        <f t="shared" si="162"/>
        <v>0</v>
      </c>
      <c r="AG137" s="22">
        <f t="shared" si="163"/>
        <v>0</v>
      </c>
      <c r="AH137" s="22">
        <f t="shared" si="164"/>
        <v>0</v>
      </c>
      <c r="AI137" s="22">
        <f t="shared" si="165"/>
        <v>0</v>
      </c>
      <c r="AJ137" s="22">
        <f t="shared" si="166"/>
        <v>0</v>
      </c>
      <c r="AK137" s="22">
        <f t="shared" si="167"/>
        <v>0</v>
      </c>
      <c r="AL137" s="22">
        <f t="shared" si="168"/>
        <v>0</v>
      </c>
      <c r="AM137" s="22">
        <f t="shared" si="144"/>
        <v>0</v>
      </c>
      <c r="AN137" s="26"/>
      <c r="AO137" s="22">
        <f t="shared" si="169"/>
        <v>0</v>
      </c>
      <c r="AP137" s="22">
        <f t="shared" si="170"/>
        <v>0</v>
      </c>
      <c r="AQ137" s="22">
        <f t="shared" si="171"/>
        <v>0</v>
      </c>
      <c r="AR137" s="22">
        <f t="shared" si="172"/>
        <v>0</v>
      </c>
      <c r="AS137" s="22">
        <f t="shared" si="173"/>
        <v>0</v>
      </c>
      <c r="AT137" s="22">
        <f t="shared" si="174"/>
        <v>0</v>
      </c>
      <c r="AU137" s="22">
        <f t="shared" si="175"/>
        <v>0</v>
      </c>
      <c r="AV137" s="22">
        <f t="shared" si="176"/>
        <v>0</v>
      </c>
      <c r="AW137" s="22">
        <f t="shared" si="177"/>
        <v>0</v>
      </c>
      <c r="AX137" s="22">
        <f t="shared" si="178"/>
        <v>0</v>
      </c>
      <c r="AY137" s="22">
        <f t="shared" si="145"/>
        <v>0</v>
      </c>
      <c r="AZ137" s="26"/>
      <c r="BA137" s="22">
        <f t="shared" si="146"/>
        <v>0</v>
      </c>
      <c r="BB137" s="22">
        <f>IF(S136&lt;=0,0,IF($C137&lt;=SUM($BA137:BA137),0,IF(AP137+$C137-SUM($BA137:BA137)&gt;S136+AD137,S136+AD137-AP137,$C137-SUM($BA137:BA137))))</f>
        <v>0</v>
      </c>
      <c r="BC137" s="22">
        <f>IF(T136&lt;=0,0,IF($C137&lt;=SUM($BA137:BB137),0,IF(AQ137+$C137-SUM($BA137:BB137)&gt;T136+AE137,T136+AE137-AQ137,$C137-SUM($BA137:BB137))))</f>
        <v>0</v>
      </c>
      <c r="BD137" s="22">
        <f>IF(U136&lt;=0,0,IF($C137&lt;=SUM($BA137:BC137),0,IF(AR137+$C137-SUM($BA137:BC137)&gt;U136+AF137,U136+AF137-AR137,$C137-SUM($BA137:BC137))))</f>
        <v>0</v>
      </c>
      <c r="BE137" s="22">
        <f>IF(V136&lt;=0,0,IF($C137&lt;=SUM($BA137:BD137),0,IF(AS137+$C137-SUM($BA137:BD137)&gt;V136+AG137,V136+AG137-AS137,$C137-SUM($BA137:BD137))))</f>
        <v>0</v>
      </c>
      <c r="BF137" s="22">
        <f>IF(W136&lt;=0,0,IF($C137&lt;=SUM($BA137:BE137),0,IF(AT137+$C137-SUM($BA137:BE137)&gt;W136+AH137,W136+AH137-AT137,$C137-SUM($BA137:BE137))))</f>
        <v>0</v>
      </c>
      <c r="BG137" s="22">
        <f>IF(X136&lt;=0,0,IF($C137&lt;=SUM($BA137:BF137),0,IF(AU137+$C137-SUM($BA137:BF137)&gt;X136+AI137,X136+AI137-AU137,$C137-SUM($BA137:BF137))))</f>
        <v>0</v>
      </c>
      <c r="BH137" s="22">
        <f>IF(Y136&lt;=0,0,IF($C137&lt;=SUM($BA137:BG137),0,IF(AV137+$C137-SUM($BA137:BG137)&gt;Y136+AJ137,Y136+AJ137-AV137,$C137-SUM($BA137:BG137))))</f>
        <v>0</v>
      </c>
      <c r="BI137" s="22">
        <f>IF(Z136&lt;=0,0,IF($C137&lt;=SUM($BA137:BH137),0,IF(AW137+$C137-SUM($BA137:BH137)&gt;Z136+AK137,Z136+AK137-AW137,$C137-SUM($BA137:BH137))))</f>
        <v>0</v>
      </c>
      <c r="BJ137" s="22">
        <f>IF(AA136&lt;=0,0,IF($C137&lt;=SUM($BA137:BI137),0,IF(AX137+$C137-SUM($BA137:BI137)&gt;AA136+AL137,AA136+AL137-AX137,$C137-SUM($BA137:BI137))))</f>
        <v>0</v>
      </c>
    </row>
    <row r="138" spans="1:62" x14ac:dyDescent="0.3">
      <c r="A138" s="11" t="str">
        <f t="shared" si="147"/>
        <v/>
      </c>
      <c r="B138" s="19" t="e">
        <f t="shared" si="119"/>
        <v>#N/A</v>
      </c>
      <c r="C138" s="29" t="str">
        <f t="shared" si="148"/>
        <v/>
      </c>
      <c r="D138" s="34"/>
      <c r="E138" s="29">
        <f t="shared" si="133"/>
        <v>0</v>
      </c>
      <c r="F138" s="29">
        <f t="shared" si="134"/>
        <v>0</v>
      </c>
      <c r="G138" s="29">
        <f t="shared" si="135"/>
        <v>0</v>
      </c>
      <c r="H138" s="29">
        <f t="shared" si="136"/>
        <v>0</v>
      </c>
      <c r="I138" s="29">
        <f t="shared" si="137"/>
        <v>0</v>
      </c>
      <c r="J138" s="29">
        <f t="shared" si="138"/>
        <v>0</v>
      </c>
      <c r="K138" s="29">
        <f t="shared" si="139"/>
        <v>0</v>
      </c>
      <c r="L138" s="29">
        <f t="shared" si="140"/>
        <v>0</v>
      </c>
      <c r="M138" s="29">
        <f t="shared" si="141"/>
        <v>0</v>
      </c>
      <c r="N138" s="29">
        <f t="shared" si="142"/>
        <v>0</v>
      </c>
      <c r="O138" s="29">
        <f t="shared" si="87"/>
        <v>0</v>
      </c>
      <c r="P138" s="29">
        <f t="shared" si="143"/>
        <v>0</v>
      </c>
      <c r="R138" s="22">
        <f t="shared" si="149"/>
        <v>0</v>
      </c>
      <c r="S138" s="22">
        <f t="shared" si="150"/>
        <v>0</v>
      </c>
      <c r="T138" s="22">
        <f t="shared" si="151"/>
        <v>0</v>
      </c>
      <c r="U138" s="22">
        <f t="shared" si="152"/>
        <v>0</v>
      </c>
      <c r="V138" s="22">
        <f t="shared" si="153"/>
        <v>0</v>
      </c>
      <c r="W138" s="22">
        <f t="shared" si="154"/>
        <v>0</v>
      </c>
      <c r="X138" s="22">
        <f t="shared" si="155"/>
        <v>0</v>
      </c>
      <c r="Y138" s="22">
        <f t="shared" si="156"/>
        <v>0</v>
      </c>
      <c r="Z138" s="22">
        <f t="shared" si="157"/>
        <v>0</v>
      </c>
      <c r="AA138" s="22">
        <f t="shared" si="158"/>
        <v>0</v>
      </c>
      <c r="AB138" s="26"/>
      <c r="AC138" s="22">
        <f t="shared" si="159"/>
        <v>0</v>
      </c>
      <c r="AD138" s="22">
        <f t="shared" si="160"/>
        <v>0</v>
      </c>
      <c r="AE138" s="22">
        <f t="shared" si="161"/>
        <v>0</v>
      </c>
      <c r="AF138" s="22">
        <f t="shared" si="162"/>
        <v>0</v>
      </c>
      <c r="AG138" s="22">
        <f t="shared" si="163"/>
        <v>0</v>
      </c>
      <c r="AH138" s="22">
        <f t="shared" si="164"/>
        <v>0</v>
      </c>
      <c r="AI138" s="22">
        <f t="shared" si="165"/>
        <v>0</v>
      </c>
      <c r="AJ138" s="22">
        <f t="shared" si="166"/>
        <v>0</v>
      </c>
      <c r="AK138" s="22">
        <f t="shared" si="167"/>
        <v>0</v>
      </c>
      <c r="AL138" s="22">
        <f t="shared" si="168"/>
        <v>0</v>
      </c>
      <c r="AM138" s="22">
        <f t="shared" si="144"/>
        <v>0</v>
      </c>
      <c r="AN138" s="26"/>
      <c r="AO138" s="22">
        <f t="shared" si="169"/>
        <v>0</v>
      </c>
      <c r="AP138" s="22">
        <f t="shared" si="170"/>
        <v>0</v>
      </c>
      <c r="AQ138" s="22">
        <f t="shared" si="171"/>
        <v>0</v>
      </c>
      <c r="AR138" s="22">
        <f t="shared" si="172"/>
        <v>0</v>
      </c>
      <c r="AS138" s="22">
        <f t="shared" si="173"/>
        <v>0</v>
      </c>
      <c r="AT138" s="22">
        <f t="shared" si="174"/>
        <v>0</v>
      </c>
      <c r="AU138" s="22">
        <f t="shared" si="175"/>
        <v>0</v>
      </c>
      <c r="AV138" s="22">
        <f t="shared" si="176"/>
        <v>0</v>
      </c>
      <c r="AW138" s="22">
        <f t="shared" si="177"/>
        <v>0</v>
      </c>
      <c r="AX138" s="22">
        <f t="shared" si="178"/>
        <v>0</v>
      </c>
      <c r="AY138" s="22">
        <f t="shared" si="145"/>
        <v>0</v>
      </c>
      <c r="AZ138" s="26"/>
      <c r="BA138" s="22">
        <f t="shared" si="146"/>
        <v>0</v>
      </c>
      <c r="BB138" s="22">
        <f>IF(S137&lt;=0,0,IF($C138&lt;=SUM($BA138:BA138),0,IF(AP138+$C138-SUM($BA138:BA138)&gt;S137+AD138,S137+AD138-AP138,$C138-SUM($BA138:BA138))))</f>
        <v>0</v>
      </c>
      <c r="BC138" s="22">
        <f>IF(T137&lt;=0,0,IF($C138&lt;=SUM($BA138:BB138),0,IF(AQ138+$C138-SUM($BA138:BB138)&gt;T137+AE138,T137+AE138-AQ138,$C138-SUM($BA138:BB138))))</f>
        <v>0</v>
      </c>
      <c r="BD138" s="22">
        <f>IF(U137&lt;=0,0,IF($C138&lt;=SUM($BA138:BC138),0,IF(AR138+$C138-SUM($BA138:BC138)&gt;U137+AF138,U137+AF138-AR138,$C138-SUM($BA138:BC138))))</f>
        <v>0</v>
      </c>
      <c r="BE138" s="22">
        <f>IF(V137&lt;=0,0,IF($C138&lt;=SUM($BA138:BD138),0,IF(AS138+$C138-SUM($BA138:BD138)&gt;V137+AG138,V137+AG138-AS138,$C138-SUM($BA138:BD138))))</f>
        <v>0</v>
      </c>
      <c r="BF138" s="22">
        <f>IF(W137&lt;=0,0,IF($C138&lt;=SUM($BA138:BE138),0,IF(AT138+$C138-SUM($BA138:BE138)&gt;W137+AH138,W137+AH138-AT138,$C138-SUM($BA138:BE138))))</f>
        <v>0</v>
      </c>
      <c r="BG138" s="22">
        <f>IF(X137&lt;=0,0,IF($C138&lt;=SUM($BA138:BF138),0,IF(AU138+$C138-SUM($BA138:BF138)&gt;X137+AI138,X137+AI138-AU138,$C138-SUM($BA138:BF138))))</f>
        <v>0</v>
      </c>
      <c r="BH138" s="22">
        <f>IF(Y137&lt;=0,0,IF($C138&lt;=SUM($BA138:BG138),0,IF(AV138+$C138-SUM($BA138:BG138)&gt;Y137+AJ138,Y137+AJ138-AV138,$C138-SUM($BA138:BG138))))</f>
        <v>0</v>
      </c>
      <c r="BI138" s="22">
        <f>IF(Z137&lt;=0,0,IF($C138&lt;=SUM($BA138:BH138),0,IF(AW138+$C138-SUM($BA138:BH138)&gt;Z137+AK138,Z137+AK138-AW138,$C138-SUM($BA138:BH138))))</f>
        <v>0</v>
      </c>
      <c r="BJ138" s="22">
        <f>IF(AA137&lt;=0,0,IF($C138&lt;=SUM($BA138:BI138),0,IF(AX138+$C138-SUM($BA138:BI138)&gt;AA137+AL138,AA137+AL138-AX138,$C138-SUM($BA138:BI138))))</f>
        <v>0</v>
      </c>
    </row>
    <row r="139" spans="1:62" x14ac:dyDescent="0.3">
      <c r="A139" s="11" t="str">
        <f t="shared" si="147"/>
        <v/>
      </c>
      <c r="B139" s="19" t="e">
        <f t="shared" si="119"/>
        <v>#N/A</v>
      </c>
      <c r="C139" s="29" t="str">
        <f t="shared" si="148"/>
        <v/>
      </c>
      <c r="D139" s="34"/>
      <c r="E139" s="29">
        <f t="shared" si="133"/>
        <v>0</v>
      </c>
      <c r="F139" s="29">
        <f t="shared" si="134"/>
        <v>0</v>
      </c>
      <c r="G139" s="29">
        <f t="shared" si="135"/>
        <v>0</v>
      </c>
      <c r="H139" s="29">
        <f t="shared" si="136"/>
        <v>0</v>
      </c>
      <c r="I139" s="29">
        <f t="shared" si="137"/>
        <v>0</v>
      </c>
      <c r="J139" s="29">
        <f t="shared" si="138"/>
        <v>0</v>
      </c>
      <c r="K139" s="29">
        <f t="shared" si="139"/>
        <v>0</v>
      </c>
      <c r="L139" s="29">
        <f t="shared" si="140"/>
        <v>0</v>
      </c>
      <c r="M139" s="29">
        <f t="shared" si="141"/>
        <v>0</v>
      </c>
      <c r="N139" s="29">
        <f t="shared" si="142"/>
        <v>0</v>
      </c>
      <c r="O139" s="29">
        <f t="shared" si="87"/>
        <v>0</v>
      </c>
      <c r="P139" s="29">
        <f t="shared" si="143"/>
        <v>0</v>
      </c>
      <c r="R139" s="22">
        <f t="shared" si="149"/>
        <v>0</v>
      </c>
      <c r="S139" s="22">
        <f t="shared" si="150"/>
        <v>0</v>
      </c>
      <c r="T139" s="22">
        <f t="shared" si="151"/>
        <v>0</v>
      </c>
      <c r="U139" s="22">
        <f t="shared" si="152"/>
        <v>0</v>
      </c>
      <c r="V139" s="22">
        <f t="shared" si="153"/>
        <v>0</v>
      </c>
      <c r="W139" s="22">
        <f t="shared" si="154"/>
        <v>0</v>
      </c>
      <c r="X139" s="22">
        <f t="shared" si="155"/>
        <v>0</v>
      </c>
      <c r="Y139" s="22">
        <f t="shared" si="156"/>
        <v>0</v>
      </c>
      <c r="Z139" s="22">
        <f t="shared" si="157"/>
        <v>0</v>
      </c>
      <c r="AA139" s="22">
        <f t="shared" si="158"/>
        <v>0</v>
      </c>
      <c r="AB139" s="26"/>
      <c r="AC139" s="22">
        <f t="shared" si="159"/>
        <v>0</v>
      </c>
      <c r="AD139" s="22">
        <f t="shared" si="160"/>
        <v>0</v>
      </c>
      <c r="AE139" s="22">
        <f t="shared" si="161"/>
        <v>0</v>
      </c>
      <c r="AF139" s="22">
        <f t="shared" si="162"/>
        <v>0</v>
      </c>
      <c r="AG139" s="22">
        <f t="shared" si="163"/>
        <v>0</v>
      </c>
      <c r="AH139" s="22">
        <f t="shared" si="164"/>
        <v>0</v>
      </c>
      <c r="AI139" s="22">
        <f t="shared" si="165"/>
        <v>0</v>
      </c>
      <c r="AJ139" s="22">
        <f t="shared" si="166"/>
        <v>0</v>
      </c>
      <c r="AK139" s="22">
        <f t="shared" si="167"/>
        <v>0</v>
      </c>
      <c r="AL139" s="22">
        <f t="shared" si="168"/>
        <v>0</v>
      </c>
      <c r="AM139" s="22">
        <f t="shared" si="144"/>
        <v>0</v>
      </c>
      <c r="AN139" s="26"/>
      <c r="AO139" s="22">
        <f t="shared" si="169"/>
        <v>0</v>
      </c>
      <c r="AP139" s="22">
        <f t="shared" si="170"/>
        <v>0</v>
      </c>
      <c r="AQ139" s="22">
        <f t="shared" si="171"/>
        <v>0</v>
      </c>
      <c r="AR139" s="22">
        <f t="shared" si="172"/>
        <v>0</v>
      </c>
      <c r="AS139" s="22">
        <f t="shared" si="173"/>
        <v>0</v>
      </c>
      <c r="AT139" s="22">
        <f t="shared" si="174"/>
        <v>0</v>
      </c>
      <c r="AU139" s="22">
        <f t="shared" si="175"/>
        <v>0</v>
      </c>
      <c r="AV139" s="22">
        <f t="shared" si="176"/>
        <v>0</v>
      </c>
      <c r="AW139" s="22">
        <f t="shared" si="177"/>
        <v>0</v>
      </c>
      <c r="AX139" s="22">
        <f t="shared" si="178"/>
        <v>0</v>
      </c>
      <c r="AY139" s="22">
        <f t="shared" si="145"/>
        <v>0</v>
      </c>
      <c r="AZ139" s="26"/>
      <c r="BA139" s="22">
        <f t="shared" si="146"/>
        <v>0</v>
      </c>
      <c r="BB139" s="22">
        <f>IF(S138&lt;=0,0,IF($C139&lt;=SUM($BA139:BA139),0,IF(AP139+$C139-SUM($BA139:BA139)&gt;S138+AD139,S138+AD139-AP139,$C139-SUM($BA139:BA139))))</f>
        <v>0</v>
      </c>
      <c r="BC139" s="22">
        <f>IF(T138&lt;=0,0,IF($C139&lt;=SUM($BA139:BB139),0,IF(AQ139+$C139-SUM($BA139:BB139)&gt;T138+AE139,T138+AE139-AQ139,$C139-SUM($BA139:BB139))))</f>
        <v>0</v>
      </c>
      <c r="BD139" s="22">
        <f>IF(U138&lt;=0,0,IF($C139&lt;=SUM($BA139:BC139),0,IF(AR139+$C139-SUM($BA139:BC139)&gt;U138+AF139,U138+AF139-AR139,$C139-SUM($BA139:BC139))))</f>
        <v>0</v>
      </c>
      <c r="BE139" s="22">
        <f>IF(V138&lt;=0,0,IF($C139&lt;=SUM($BA139:BD139),0,IF(AS139+$C139-SUM($BA139:BD139)&gt;V138+AG139,V138+AG139-AS139,$C139-SUM($BA139:BD139))))</f>
        <v>0</v>
      </c>
      <c r="BF139" s="22">
        <f>IF(W138&lt;=0,0,IF($C139&lt;=SUM($BA139:BE139),0,IF(AT139+$C139-SUM($BA139:BE139)&gt;W138+AH139,W138+AH139-AT139,$C139-SUM($BA139:BE139))))</f>
        <v>0</v>
      </c>
      <c r="BG139" s="22">
        <f>IF(X138&lt;=0,0,IF($C139&lt;=SUM($BA139:BF139),0,IF(AU139+$C139-SUM($BA139:BF139)&gt;X138+AI139,X138+AI139-AU139,$C139-SUM($BA139:BF139))))</f>
        <v>0</v>
      </c>
      <c r="BH139" s="22">
        <f>IF(Y138&lt;=0,0,IF($C139&lt;=SUM($BA139:BG139),0,IF(AV139+$C139-SUM($BA139:BG139)&gt;Y138+AJ139,Y138+AJ139-AV139,$C139-SUM($BA139:BG139))))</f>
        <v>0</v>
      </c>
      <c r="BI139" s="22">
        <f>IF(Z138&lt;=0,0,IF($C139&lt;=SUM($BA139:BH139),0,IF(AW139+$C139-SUM($BA139:BH139)&gt;Z138+AK139,Z138+AK139-AW139,$C139-SUM($BA139:BH139))))</f>
        <v>0</v>
      </c>
      <c r="BJ139" s="22">
        <f>IF(AA138&lt;=0,0,IF($C139&lt;=SUM($BA139:BI139),0,IF(AX139+$C139-SUM($BA139:BI139)&gt;AA138+AL139,AA138+AL139-AX139,$C139-SUM($BA139:BI139))))</f>
        <v>0</v>
      </c>
    </row>
    <row r="140" spans="1:62" x14ac:dyDescent="0.3">
      <c r="A140" s="11" t="str">
        <f t="shared" si="147"/>
        <v/>
      </c>
      <c r="B140" s="19" t="e">
        <f t="shared" si="119"/>
        <v>#N/A</v>
      </c>
      <c r="C140" s="29" t="str">
        <f t="shared" si="148"/>
        <v/>
      </c>
      <c r="D140" s="34"/>
      <c r="E140" s="29">
        <f t="shared" si="133"/>
        <v>0</v>
      </c>
      <c r="F140" s="29">
        <f t="shared" si="134"/>
        <v>0</v>
      </c>
      <c r="G140" s="29">
        <f t="shared" si="135"/>
        <v>0</v>
      </c>
      <c r="H140" s="29">
        <f t="shared" si="136"/>
        <v>0</v>
      </c>
      <c r="I140" s="29">
        <f t="shared" si="137"/>
        <v>0</v>
      </c>
      <c r="J140" s="29">
        <f t="shared" si="138"/>
        <v>0</v>
      </c>
      <c r="K140" s="29">
        <f t="shared" si="139"/>
        <v>0</v>
      </c>
      <c r="L140" s="29">
        <f t="shared" si="140"/>
        <v>0</v>
      </c>
      <c r="M140" s="29">
        <f t="shared" si="141"/>
        <v>0</v>
      </c>
      <c r="N140" s="29">
        <f t="shared" si="142"/>
        <v>0</v>
      </c>
      <c r="O140" s="29">
        <f t="shared" si="87"/>
        <v>0</v>
      </c>
      <c r="P140" s="29">
        <f t="shared" si="143"/>
        <v>0</v>
      </c>
      <c r="R140" s="22">
        <f t="shared" si="149"/>
        <v>0</v>
      </c>
      <c r="S140" s="22">
        <f t="shared" si="150"/>
        <v>0</v>
      </c>
      <c r="T140" s="22">
        <f t="shared" si="151"/>
        <v>0</v>
      </c>
      <c r="U140" s="22">
        <f t="shared" si="152"/>
        <v>0</v>
      </c>
      <c r="V140" s="22">
        <f t="shared" si="153"/>
        <v>0</v>
      </c>
      <c r="W140" s="22">
        <f t="shared" si="154"/>
        <v>0</v>
      </c>
      <c r="X140" s="22">
        <f t="shared" si="155"/>
        <v>0</v>
      </c>
      <c r="Y140" s="22">
        <f t="shared" si="156"/>
        <v>0</v>
      </c>
      <c r="Z140" s="22">
        <f t="shared" si="157"/>
        <v>0</v>
      </c>
      <c r="AA140" s="22">
        <f t="shared" si="158"/>
        <v>0</v>
      </c>
      <c r="AB140" s="26"/>
      <c r="AC140" s="22">
        <f t="shared" si="159"/>
        <v>0</v>
      </c>
      <c r="AD140" s="22">
        <f t="shared" si="160"/>
        <v>0</v>
      </c>
      <c r="AE140" s="22">
        <f t="shared" si="161"/>
        <v>0</v>
      </c>
      <c r="AF140" s="22">
        <f t="shared" si="162"/>
        <v>0</v>
      </c>
      <c r="AG140" s="22">
        <f t="shared" si="163"/>
        <v>0</v>
      </c>
      <c r="AH140" s="22">
        <f t="shared" si="164"/>
        <v>0</v>
      </c>
      <c r="AI140" s="22">
        <f t="shared" si="165"/>
        <v>0</v>
      </c>
      <c r="AJ140" s="22">
        <f t="shared" si="166"/>
        <v>0</v>
      </c>
      <c r="AK140" s="22">
        <f t="shared" si="167"/>
        <v>0</v>
      </c>
      <c r="AL140" s="22">
        <f t="shared" si="168"/>
        <v>0</v>
      </c>
      <c r="AM140" s="22">
        <f t="shared" si="144"/>
        <v>0</v>
      </c>
      <c r="AN140" s="26"/>
      <c r="AO140" s="22">
        <f t="shared" si="169"/>
        <v>0</v>
      </c>
      <c r="AP140" s="22">
        <f t="shared" si="170"/>
        <v>0</v>
      </c>
      <c r="AQ140" s="22">
        <f t="shared" si="171"/>
        <v>0</v>
      </c>
      <c r="AR140" s="22">
        <f t="shared" si="172"/>
        <v>0</v>
      </c>
      <c r="AS140" s="22">
        <f t="shared" si="173"/>
        <v>0</v>
      </c>
      <c r="AT140" s="22">
        <f t="shared" si="174"/>
        <v>0</v>
      </c>
      <c r="AU140" s="22">
        <f t="shared" si="175"/>
        <v>0</v>
      </c>
      <c r="AV140" s="22">
        <f t="shared" si="176"/>
        <v>0</v>
      </c>
      <c r="AW140" s="22">
        <f t="shared" si="177"/>
        <v>0</v>
      </c>
      <c r="AX140" s="22">
        <f t="shared" si="178"/>
        <v>0</v>
      </c>
      <c r="AY140" s="22">
        <f t="shared" si="145"/>
        <v>0</v>
      </c>
      <c r="AZ140" s="26"/>
      <c r="BA140" s="22">
        <f t="shared" si="146"/>
        <v>0</v>
      </c>
      <c r="BB140" s="22">
        <f>IF(S139&lt;=0,0,IF($C140&lt;=SUM($BA140:BA140),0,IF(AP140+$C140-SUM($BA140:BA140)&gt;S139+AD140,S139+AD140-AP140,$C140-SUM($BA140:BA140))))</f>
        <v>0</v>
      </c>
      <c r="BC140" s="22">
        <f>IF(T139&lt;=0,0,IF($C140&lt;=SUM($BA140:BB140),0,IF(AQ140+$C140-SUM($BA140:BB140)&gt;T139+AE140,T139+AE140-AQ140,$C140-SUM($BA140:BB140))))</f>
        <v>0</v>
      </c>
      <c r="BD140" s="22">
        <f>IF(U139&lt;=0,0,IF($C140&lt;=SUM($BA140:BC140),0,IF(AR140+$C140-SUM($BA140:BC140)&gt;U139+AF140,U139+AF140-AR140,$C140-SUM($BA140:BC140))))</f>
        <v>0</v>
      </c>
      <c r="BE140" s="22">
        <f>IF(V139&lt;=0,0,IF($C140&lt;=SUM($BA140:BD140),0,IF(AS140+$C140-SUM($BA140:BD140)&gt;V139+AG140,V139+AG140-AS140,$C140-SUM($BA140:BD140))))</f>
        <v>0</v>
      </c>
      <c r="BF140" s="22">
        <f>IF(W139&lt;=0,0,IF($C140&lt;=SUM($BA140:BE140),0,IF(AT140+$C140-SUM($BA140:BE140)&gt;W139+AH140,W139+AH140-AT140,$C140-SUM($BA140:BE140))))</f>
        <v>0</v>
      </c>
      <c r="BG140" s="22">
        <f>IF(X139&lt;=0,0,IF($C140&lt;=SUM($BA140:BF140),0,IF(AU140+$C140-SUM($BA140:BF140)&gt;X139+AI140,X139+AI140-AU140,$C140-SUM($BA140:BF140))))</f>
        <v>0</v>
      </c>
      <c r="BH140" s="22">
        <f>IF(Y139&lt;=0,0,IF($C140&lt;=SUM($BA140:BG140),0,IF(AV140+$C140-SUM($BA140:BG140)&gt;Y139+AJ140,Y139+AJ140-AV140,$C140-SUM($BA140:BG140))))</f>
        <v>0</v>
      </c>
      <c r="BI140" s="22">
        <f>IF(Z139&lt;=0,0,IF($C140&lt;=SUM($BA140:BH140),0,IF(AW140+$C140-SUM($BA140:BH140)&gt;Z139+AK140,Z139+AK140-AW140,$C140-SUM($BA140:BH140))))</f>
        <v>0</v>
      </c>
      <c r="BJ140" s="22">
        <f>IF(AA139&lt;=0,0,IF($C140&lt;=SUM($BA140:BI140),0,IF(AX140+$C140-SUM($BA140:BI140)&gt;AA139+AL140,AA139+AL140-AX140,$C140-SUM($BA140:BI140))))</f>
        <v>0</v>
      </c>
    </row>
    <row r="141" spans="1:62" ht="15" thickBot="1" x14ac:dyDescent="0.35">
      <c r="A141" s="43"/>
      <c r="B141" s="44"/>
      <c r="C141" s="44"/>
      <c r="D141" s="44"/>
      <c r="E141" s="44"/>
      <c r="F141" s="44"/>
      <c r="G141" s="44"/>
      <c r="H141" s="44"/>
      <c r="I141" s="44"/>
      <c r="J141" s="44"/>
      <c r="K141" s="44"/>
      <c r="L141" s="44"/>
      <c r="M141" s="44"/>
      <c r="N141" s="44"/>
      <c r="O141" s="44"/>
      <c r="P141" s="44"/>
      <c r="R141" s="44"/>
      <c r="S141" s="44"/>
      <c r="T141" s="44"/>
      <c r="U141" s="44"/>
      <c r="V141" s="44"/>
      <c r="W141" s="44"/>
      <c r="X141" s="44"/>
      <c r="Y141" s="44"/>
      <c r="Z141" s="44"/>
      <c r="AA141" s="44"/>
      <c r="AB141" s="54"/>
      <c r="AC141" s="44"/>
      <c r="AD141" s="44"/>
      <c r="AE141" s="44"/>
      <c r="AF141" s="44"/>
      <c r="AG141" s="44"/>
      <c r="AH141" s="44"/>
      <c r="AI141" s="44"/>
      <c r="AJ141" s="44"/>
      <c r="AK141" s="44"/>
      <c r="AL141" s="44"/>
      <c r="AM141" s="44"/>
      <c r="AN141" s="54"/>
      <c r="AO141" s="44"/>
      <c r="AP141" s="44"/>
      <c r="AQ141" s="44"/>
      <c r="AR141" s="44"/>
      <c r="AS141" s="44"/>
      <c r="AT141" s="44"/>
      <c r="AU141" s="44"/>
      <c r="AV141" s="44"/>
      <c r="AW141" s="44"/>
      <c r="AX141" s="44"/>
      <c r="AY141" s="44"/>
      <c r="AZ141" s="54"/>
      <c r="BA141" s="44"/>
      <c r="BB141" s="44"/>
      <c r="BC141" s="44"/>
      <c r="BD141" s="44"/>
      <c r="BE141" s="44"/>
      <c r="BF141" s="44"/>
      <c r="BG141" s="44"/>
      <c r="BH141" s="44"/>
      <c r="BI141" s="44"/>
      <c r="BJ141" s="44"/>
    </row>
    <row r="142" spans="1:62" ht="15" thickTop="1" x14ac:dyDescent="0.3">
      <c r="A142" s="31"/>
    </row>
    <row r="143" spans="1:62" x14ac:dyDescent="0.3">
      <c r="A143" s="31"/>
    </row>
    <row r="144" spans="1:62" x14ac:dyDescent="0.3">
      <c r="A144" s="31"/>
    </row>
    <row r="145" spans="1:1" x14ac:dyDescent="0.3">
      <c r="A145" s="31"/>
    </row>
    <row r="146" spans="1:1" x14ac:dyDescent="0.3">
      <c r="A146" s="31"/>
    </row>
  </sheetData>
  <sheetProtection algorithmName="SHA-512" hashValue="l4u1SCCL20oS/97lf7L2xjNj6rooZbFLLTSK/D7WZadR++s8vsPW8ZCtHHsiUo243Vf+TAUo85cw1QLXIji2Iw==" saltValue="sIfsMfoAkXtqWex9jAvmfg==" spinCount="100000" sheet="1" objects="1" scenarios="1"/>
  <conditionalFormatting sqref="B21:B140">
    <cfRule type="expression" dxfId="0" priority="1" stopIfTrue="1">
      <formula>ISERROR(B21)</formula>
    </cfRule>
  </conditionalFormatting>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Home</vt:lpstr>
      <vt:lpstr>Personal Data</vt:lpstr>
      <vt:lpstr>Net Worth</vt:lpstr>
      <vt:lpstr>Income</vt:lpstr>
      <vt:lpstr>Expenses</vt:lpstr>
      <vt:lpstr>Budget</vt:lpstr>
      <vt:lpstr>Calculator</vt:lpstr>
      <vt:lpstr>Payment Schedule</vt:lpstr>
    </vt:vector>
  </TitlesOfParts>
  <Company>CPS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 W. Schiers</dc:creator>
  <cp:lastModifiedBy>Chris Roby</cp:lastModifiedBy>
  <cp:lastPrinted>2015-06-29T20:31:31Z</cp:lastPrinted>
  <dcterms:created xsi:type="dcterms:W3CDTF">2015-06-22T21:23:31Z</dcterms:created>
  <dcterms:modified xsi:type="dcterms:W3CDTF">2020-08-24T16:14:25Z</dcterms:modified>
</cp:coreProperties>
</file>